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20496" windowHeight="7668" tabRatio="934" activeTab="1"/>
  </bookViews>
  <sheets>
    <sheet name="VERİ" sheetId="9" r:id="rId1"/>
    <sheet name="İLAN" sheetId="1" r:id="rId2"/>
    <sheet name="TEKLİF MEKTUBU" sheetId="4" r:id="rId3"/>
    <sheet name="TEKNİK ŞARTNAME" sheetId="5" r:id="rId4"/>
    <sheet name="TESLİM KABUL TUTANAĞI" sheetId="6" r:id="rId5"/>
    <sheet name="TEDARİK SÖZLEŞMESİ" sheetId="7" r:id="rId6"/>
    <sheet name="TEDARİK RAPORU" sheetId="8" r:id="rId7"/>
  </sheets>
  <externalReferences>
    <externalReference r:id="rId8"/>
  </externalReferences>
  <calcPr calcId="144525"/>
</workbook>
</file>

<file path=xl/calcChain.xml><?xml version="1.0" encoding="utf-8"?>
<calcChain xmlns="http://schemas.openxmlformats.org/spreadsheetml/2006/main">
  <c r="G12" i="7" l="1"/>
  <c r="G13" i="7"/>
  <c r="G14" i="7"/>
  <c r="G15" i="7"/>
  <c r="G16" i="7"/>
  <c r="G17" i="7"/>
  <c r="G18" i="7"/>
  <c r="F12" i="7"/>
  <c r="F13" i="7"/>
  <c r="F14" i="7"/>
  <c r="F15" i="7"/>
  <c r="F16" i="7"/>
  <c r="F17" i="7"/>
  <c r="F18" i="7"/>
  <c r="D12" i="7"/>
  <c r="D13" i="7"/>
  <c r="D14" i="7"/>
  <c r="D15" i="7"/>
  <c r="D16" i="7"/>
  <c r="D17" i="7"/>
  <c r="D18" i="7"/>
  <c r="B12" i="7"/>
  <c r="B13" i="7"/>
  <c r="B14" i="7"/>
  <c r="B15" i="7"/>
  <c r="B16" i="7"/>
  <c r="B17" i="7"/>
  <c r="B18" i="7"/>
  <c r="G11" i="7"/>
  <c r="F11" i="7"/>
  <c r="D11" i="7"/>
  <c r="B11" i="7"/>
  <c r="E13" i="6"/>
  <c r="E14" i="6"/>
  <c r="E15" i="6"/>
  <c r="E16" i="6"/>
  <c r="E17" i="6"/>
  <c r="E18" i="6"/>
  <c r="E19" i="6"/>
  <c r="E12" i="6"/>
  <c r="D13" i="6"/>
  <c r="D14" i="6"/>
  <c r="D15" i="6"/>
  <c r="D16" i="6"/>
  <c r="D17" i="6"/>
  <c r="D18" i="6"/>
  <c r="D19" i="6"/>
  <c r="D12" i="6"/>
  <c r="B13" i="6"/>
  <c r="B14" i="6"/>
  <c r="B15" i="6"/>
  <c r="B16" i="6"/>
  <c r="B17" i="6"/>
  <c r="B18" i="6"/>
  <c r="B19" i="6"/>
  <c r="B12" i="6"/>
  <c r="E9" i="5" l="1"/>
  <c r="E10" i="5"/>
  <c r="E11" i="5"/>
  <c r="E12" i="5"/>
  <c r="E13" i="5"/>
  <c r="E14" i="5"/>
  <c r="E15" i="5"/>
  <c r="D9" i="5"/>
  <c r="D10" i="5"/>
  <c r="D11" i="5"/>
  <c r="D12" i="5"/>
  <c r="D13" i="5"/>
  <c r="D14" i="5"/>
  <c r="D15" i="5"/>
  <c r="C9" i="5"/>
  <c r="C10" i="5"/>
  <c r="C11" i="5"/>
  <c r="C12" i="5"/>
  <c r="C13" i="5"/>
  <c r="C14" i="5"/>
  <c r="C15" i="5"/>
  <c r="C8" i="5"/>
  <c r="D8" i="5"/>
  <c r="E8" i="5"/>
  <c r="B9" i="5"/>
  <c r="B10" i="5"/>
  <c r="B11" i="5"/>
  <c r="B12" i="5"/>
  <c r="B13" i="5"/>
  <c r="B14" i="5"/>
  <c r="B15" i="5"/>
  <c r="B8" i="5"/>
  <c r="B9" i="4"/>
  <c r="C9" i="4"/>
  <c r="E9" i="4"/>
  <c r="F9" i="4"/>
  <c r="H9" i="4"/>
  <c r="B10" i="4"/>
  <c r="C10" i="4"/>
  <c r="E10" i="4"/>
  <c r="F10" i="4"/>
  <c r="H10" i="4" s="1"/>
  <c r="B11" i="4"/>
  <c r="C11" i="4"/>
  <c r="E11" i="4"/>
  <c r="F11" i="4"/>
  <c r="H11" i="4" s="1"/>
  <c r="B12" i="4"/>
  <c r="C12" i="4"/>
  <c r="E12" i="4"/>
  <c r="F12" i="4"/>
  <c r="H12" i="4" s="1"/>
  <c r="B13" i="4"/>
  <c r="C13" i="4"/>
  <c r="E13" i="4"/>
  <c r="F13" i="4"/>
  <c r="H13" i="4" s="1"/>
  <c r="B14" i="4"/>
  <c r="C14" i="4"/>
  <c r="E14" i="4"/>
  <c r="F14" i="4"/>
  <c r="H14" i="4" s="1"/>
  <c r="B15" i="4"/>
  <c r="C15" i="4"/>
  <c r="E15" i="4"/>
  <c r="F15" i="4"/>
  <c r="H15" i="4" s="1"/>
  <c r="B16" i="4"/>
  <c r="C16" i="4"/>
  <c r="E16" i="4"/>
  <c r="F16" i="4"/>
  <c r="H16" i="4" s="1"/>
  <c r="E9" i="1"/>
  <c r="E10" i="1"/>
  <c r="E11" i="1"/>
  <c r="E12" i="1"/>
  <c r="E13" i="1"/>
  <c r="E14" i="1"/>
  <c r="E15" i="1"/>
  <c r="D9" i="1"/>
  <c r="D10" i="1"/>
  <c r="D11" i="1"/>
  <c r="D12" i="1"/>
  <c r="D13" i="1"/>
  <c r="D14" i="1"/>
  <c r="D15" i="1"/>
  <c r="C9" i="1"/>
  <c r="C10" i="1"/>
  <c r="C11" i="1"/>
  <c r="C12" i="1"/>
  <c r="C13" i="1"/>
  <c r="C14" i="1"/>
  <c r="C15" i="1"/>
  <c r="C8" i="1"/>
  <c r="D8" i="1"/>
  <c r="E8" i="1"/>
  <c r="B9" i="1"/>
  <c r="B10" i="1"/>
  <c r="B11" i="1"/>
  <c r="B12" i="1"/>
  <c r="B13" i="1"/>
  <c r="B14" i="1"/>
  <c r="B15" i="1"/>
  <c r="B8" i="1"/>
  <c r="H17" i="4" l="1"/>
  <c r="H12" i="7" l="1"/>
  <c r="H13" i="7"/>
  <c r="H14" i="7"/>
  <c r="H15" i="7"/>
  <c r="H16" i="7"/>
  <c r="H17" i="7"/>
  <c r="H18" i="7"/>
  <c r="H11" i="7"/>
  <c r="C7" i="7"/>
  <c r="G5" i="7"/>
  <c r="H24" i="7"/>
  <c r="E24" i="7"/>
  <c r="B24" i="7"/>
  <c r="E23" i="7"/>
  <c r="B23" i="7"/>
  <c r="G10" i="7"/>
  <c r="F10" i="7"/>
  <c r="D10" i="7"/>
  <c r="B10" i="7"/>
  <c r="G4" i="7"/>
  <c r="D4" i="7"/>
  <c r="I17" i="7" l="1"/>
  <c r="I13" i="7"/>
  <c r="I18" i="7"/>
  <c r="I14" i="7"/>
  <c r="I16" i="7"/>
  <c r="I12" i="7"/>
  <c r="I11" i="7"/>
  <c r="I15" i="7"/>
  <c r="B58" i="9"/>
  <c r="A63" i="9" s="1"/>
  <c r="I19" i="7" l="1"/>
  <c r="H23" i="7"/>
  <c r="D5" i="7"/>
  <c r="A17" i="5"/>
  <c r="A17" i="1"/>
  <c r="D37" i="8"/>
  <c r="D36" i="8"/>
  <c r="C37" i="8"/>
  <c r="C36" i="8"/>
  <c r="E37" i="8"/>
  <c r="E36" i="8"/>
  <c r="A37" i="8"/>
  <c r="A36" i="8"/>
  <c r="E30" i="8"/>
  <c r="E29" i="8"/>
  <c r="D30" i="8"/>
  <c r="D29" i="8"/>
  <c r="C30" i="8"/>
  <c r="C29" i="8"/>
  <c r="A30" i="8"/>
  <c r="A29" i="8"/>
  <c r="C11" i="8"/>
  <c r="C12" i="8"/>
  <c r="C10" i="8"/>
  <c r="A15" i="8" s="1"/>
  <c r="B9" i="8"/>
  <c r="B6" i="8"/>
  <c r="B5" i="8"/>
  <c r="D25" i="6"/>
  <c r="D24" i="6"/>
  <c r="E25" i="6"/>
  <c r="E24" i="6"/>
  <c r="A25" i="6"/>
  <c r="A24" i="6"/>
  <c r="E7" i="6"/>
  <c r="B22" i="7" s="1"/>
  <c r="E22" i="7" s="1"/>
  <c r="H22" i="7" s="1"/>
  <c r="D2" i="6"/>
  <c r="D3" i="6"/>
  <c r="D1" i="6"/>
  <c r="D25" i="5"/>
  <c r="D24" i="5"/>
  <c r="A18" i="5"/>
  <c r="A19" i="5"/>
  <c r="A20" i="5"/>
  <c r="A21" i="5"/>
  <c r="A22" i="5"/>
  <c r="A23" i="5"/>
  <c r="A2" i="5"/>
  <c r="A3" i="5"/>
  <c r="A1" i="5"/>
  <c r="A2" i="4"/>
  <c r="A3" i="4"/>
  <c r="A1" i="4"/>
  <c r="A18" i="1"/>
  <c r="A19" i="1"/>
  <c r="A20" i="1"/>
  <c r="A21" i="1"/>
  <c r="A22" i="1"/>
  <c r="A26" i="1"/>
  <c r="A25" i="1"/>
  <c r="A2" i="1"/>
  <c r="A1" i="1"/>
  <c r="A3" i="1"/>
</calcChain>
</file>

<file path=xl/comments1.xml><?xml version="1.0" encoding="utf-8"?>
<comments xmlns="http://schemas.openxmlformats.org/spreadsheetml/2006/main">
  <authors>
    <author>Yazar</author>
  </authors>
  <commentList>
    <comment ref="B1" authorId="0">
      <text>
        <r>
          <rPr>
            <b/>
            <sz val="18"/>
            <color indexed="81"/>
            <rFont val="Tahoma"/>
            <family val="2"/>
            <charset val="162"/>
          </rPr>
          <t>SADECE YEŞİL HÜCRELERDE DEĞİŞİKLİK YAPINIZ...</t>
        </r>
      </text>
    </comment>
  </commentList>
</comments>
</file>

<file path=xl/sharedStrings.xml><?xml version="1.0" encoding="utf-8"?>
<sst xmlns="http://schemas.openxmlformats.org/spreadsheetml/2006/main" count="171" uniqueCount="135">
  <si>
    <t>SIRA NO</t>
  </si>
  <si>
    <t>HARCAMA 
KALEMİ ADI</t>
  </si>
  <si>
    <t>ÖZELLİKLER</t>
  </si>
  <si>
    <t>BİRİMİ</t>
  </si>
  <si>
    <t>MİKTARI</t>
  </si>
  <si>
    <t>2 - Verilen tekliflerin geçerlilik süresi 30 gün geçerli olacaktır.</t>
  </si>
  <si>
    <t>MİKTAR</t>
  </si>
  <si>
    <t>BİRİM</t>
  </si>
  <si>
    <t>(AYYEG-DER)</t>
  </si>
  <si>
    <t>ALAÇAM-YAKAKENT YEREL EYLEM GRUBU DERNEĞİ</t>
  </si>
  <si>
    <t>Dernek Yönetim Kurulumuzca alınan karar gereğince aşağıda adı, miktarı, özellikleri ve tanımı belirtilen harcama kalemlerinin Derneğimizce piyasadan tedarik edilmesine karar verilmiş olup, aşağıda belirtilen şartlarda Teklif Mektubu doldurulup imza ve kaşelenerek derneğimiz adresine elden veya posta yoluyla teslim edilecektir. (postadaki gecikmelerden derneğimiz sorumlu tutulmayacaktır.)</t>
  </si>
  <si>
    <t>Dernek Yönetim Kurulunuzca alınan karar gereğince aşağıda adı, miktarı, özellikleri ve tanımı belirtilen harcama kalemlerine teklifimiz aşağıdaki gibidir. Arz ederim.</t>
  </si>
  <si>
    <t>TARİH</t>
  </si>
  <si>
    <t>HARCAMA KALEMİ ADI MAL, HİZMET VEYA İNŞAAT İŞİNİN ADI</t>
  </si>
  <si>
    <t>TEKNİK ÖZELLİKLER / İŞİN TANIMI</t>
  </si>
  <si>
    <t>MARKA VE MODELİ</t>
  </si>
  <si>
    <t>BİRİM FİYATI</t>
  </si>
  <si>
    <t>TOPLAM TUTAR</t>
  </si>
  <si>
    <t>FİRMA ADI / ÜNVANI</t>
  </si>
  <si>
    <t>KAŞE/İMZA</t>
  </si>
  <si>
    <t>Teknik Şartnamenin tamamını okuduk, aynen kabul ediyoruz.</t>
  </si>
  <si>
    <t>MAL, HİZMET VEYA İNŞAAT İŞİNİN ADI</t>
  </si>
  <si>
    <t>İLAN LİSTESİ</t>
  </si>
  <si>
    <t>TEKLİF MEKTUBU</t>
  </si>
  <si>
    <t>TEKNİK ŞARTNAME</t>
  </si>
  <si>
    <t>İLİN ADI</t>
  </si>
  <si>
    <t>SAMSUN</t>
  </si>
  <si>
    <t>YEREL AYLEM GRUBUNUN ADI</t>
  </si>
  <si>
    <t>EK NO</t>
  </si>
  <si>
    <t>Ek-9 Satın alma İşlemleri (YEG-9)</t>
  </si>
  <si>
    <t>TESLİM KABUL TUTANAĞI</t>
  </si>
  <si>
    <t>Aşağıda adı, özellikleri ve adedi yazılı bulunan malzemeleri teslim ettim /aldım.</t>
  </si>
  <si>
    <t>S.N.</t>
  </si>
  <si>
    <t>MALZEMENİN</t>
  </si>
  <si>
    <t xml:space="preserve">TEKNİK ÖZELLİKLER / </t>
  </si>
  <si>
    <t>İŞİN TANIMI</t>
  </si>
  <si>
    <t>EK -7</t>
  </si>
  <si>
    <t>Adı - Soyadı / Unvanı</t>
  </si>
  <si>
    <t>Vergi Kimlik No'su**</t>
  </si>
  <si>
    <t>TEDARİKÇİNİN</t>
  </si>
  <si>
    <t>KONUSU</t>
  </si>
  <si>
    <t>TARİH VE SAYISI</t>
  </si>
  <si>
    <t>TEMİN EDİLEN MAL, HİZMET VE İŞİN</t>
  </si>
  <si>
    <t>TOPLAM</t>
  </si>
  <si>
    <t>İMZA</t>
  </si>
  <si>
    <t>* Tek bir Tedarikçiden yapılacak alımların tamamı için bir Tedarik Sözleşmesi yeterlidir. Her sayfanın sonu ilgililer tarafından</t>
  </si>
  <si>
    <t>paraflanmak şartıyla iş bu Tedarik Sözleşmesi birden fazla sayfa için devam ettirilebilir.</t>
  </si>
  <si>
    <t>** T.C. Vatandaşı olan gerçek kişilerde T.C. Kimlik numarası, yabancı kimlik numarası bulunan yabancı gerçek kişilerde yabancı</t>
  </si>
  <si>
    <t>kimlik numarası yazılacaktır.</t>
  </si>
  <si>
    <t>TEDARİK RAPORU</t>
  </si>
  <si>
    <t>YAPILACAK İLANIN ADI</t>
  </si>
  <si>
    <t>DERNEĞİN ADI</t>
  </si>
  <si>
    <t>DERNEĞİN KISALTMA İSMİ</t>
  </si>
  <si>
    <t xml:space="preserve">Dernek Yönetim Kurulumuzca alınan karar gereğince aşağıda adı, miktarı, özellikleri ve tanımı belirtilen harcama kalemlerinin derneğimizce piyasadan tedarik edilmesine karar verilmiştir. </t>
  </si>
  <si>
    <t>İLAN TARİHİ</t>
  </si>
  <si>
    <t>DERNEK BAŞKANI</t>
  </si>
  <si>
    <t>Zergün DEMİRCİ</t>
  </si>
  <si>
    <t>Dernek Yönetim Kurulu Başkanı</t>
  </si>
  <si>
    <t>TESLİM KABUL TUTANAĞI TARİHİ</t>
  </si>
  <si>
    <t>TESLİM EDEN</t>
  </si>
  <si>
    <t>TESLİM ALAN</t>
  </si>
  <si>
    <t>TESLİM ALAN (1. KİŞİ)</t>
  </si>
  <si>
    <t>TESLİM ALAN (2. KİŞİ)</t>
  </si>
  <si>
    <t>Murat GÜNEY</t>
  </si>
  <si>
    <t>Hüseyin YILDIZ</t>
  </si>
  <si>
    <t>Dernek Müdürü</t>
  </si>
  <si>
    <t>Esnaf</t>
  </si>
  <si>
    <t>Sayman/Temsil ve İlzama Yetkili</t>
  </si>
  <si>
    <t>. . / . . / 2021</t>
  </si>
  <si>
    <t>FAYDALANICININ</t>
  </si>
  <si>
    <t>TEDARİK SÖZLEŞMESİNİN</t>
  </si>
  <si>
    <t>DERNEĞİMİZİN VERGİ KİMLİK NUMARASI</t>
  </si>
  <si>
    <t>047 109 4071</t>
  </si>
  <si>
    <t>TEDARİKÇİNİN VERGİ KİMLİK / T.C. NUMARASI</t>
  </si>
  <si>
    <t>TEDARİKÇİNİN ADI</t>
  </si>
  <si>
    <t>YEG ADI :</t>
  </si>
  <si>
    <t>1- TEKLİF VERENLERİN SEÇİMİ</t>
  </si>
  <si>
    <t xml:space="preserve">Toplamda </t>
  </si>
  <si>
    <t>firma ilgili faaliyet konusu için teklif vermiştir. Teklif veren firmalar;</t>
  </si>
  <si>
    <t>TEKLİF VEREN FİRMALAR</t>
  </si>
  <si>
    <t>TEKLİF VEREN TOPLAM FİRMA SAYISI KAÇ?</t>
  </si>
  <si>
    <t>2- TEKLİF MÜZAKERE SÜRECİNİN AÇIKLAMASI</t>
  </si>
  <si>
    <t>ın teklifi uygun olarak seçilmiştir.</t>
  </si>
  <si>
    <t>3- MÜZAKERE SONUCU</t>
  </si>
  <si>
    <t>Faaliyet konusu ile ilgili olarak hizmet veren ve en makul teklifi sunmasından dolayı verilen bu teklif uygun görülmüştür.</t>
  </si>
  <si>
    <t>4- SATIN ALMA SÜRECİNE DAHİL OLAN PERSONEL</t>
  </si>
  <si>
    <t>FAALİYET ADI :</t>
  </si>
  <si>
    <t>Mehmet MANDİL</t>
  </si>
  <si>
    <t>Ramazan ACAR</t>
  </si>
  <si>
    <t>Yön. Kur. Üyesi</t>
  </si>
  <si>
    <t>Mustafa KAHYA</t>
  </si>
  <si>
    <t>YÖNETİM KURULU ÜYELERİ</t>
  </si>
  <si>
    <t>Mustafa KÖKDUMAN</t>
  </si>
  <si>
    <t>Muhammet ALTUN</t>
  </si>
  <si>
    <t>Yön. Kur. Bşk</t>
  </si>
  <si>
    <t>ALINAN MAL YA DA ÜRÜNÜN</t>
  </si>
  <si>
    <t>NOTLAR:</t>
  </si>
  <si>
    <t>TEDARİK SÖZLEŞMESİ</t>
  </si>
  <si>
    <t>DEĞİŞİKLİKLERİNİZİ " VERİ " SEKMESİNDE YAPINIZ.</t>
  </si>
  <si>
    <t>VERİ SEKMESİ HARİCİNDEKİ TÜM SEKMELER (ALTTAKİ SAYFALAR) KORUMA ALTINA ALINMIŞTIR. ŞİFRESİ KÜÇÜK HARFLER İLE " dernek "tir</t>
  </si>
  <si>
    <t>KOLAYLIKLAR DİLERİM.</t>
  </si>
  <si>
    <t>MURAT GÜNEY</t>
  </si>
  <si>
    <t>ALAÇAM BELEDİYE BAŞKANLIĞI</t>
  </si>
  <si>
    <t>BASIN YAYIN ve HALKLA İLİŞKİLER MÜDÜRÜ</t>
  </si>
  <si>
    <t>0505 768 4799</t>
  </si>
  <si>
    <t>4- YEG YÖNETİM KURULUNUN ONAYLARI (En Az %66 Oranında Üye)</t>
  </si>
  <si>
    <t>KDV'SİZ TUTARI     (TL / Avro)</t>
  </si>
  <si>
    <t>ADET</t>
  </si>
  <si>
    <t>HARCAMA KALEMİ ADI</t>
  </si>
  <si>
    <t>S.NO</t>
  </si>
  <si>
    <t>SPOR KULÜBÜNE EKİPMAN DESTEĞİ ALIMI</t>
  </si>
  <si>
    <r>
      <rPr>
        <sz val="6.5"/>
        <rFont val="Carlito"/>
        <family val="2"/>
      </rPr>
      <t xml:space="preserve">El dikişli, suni çime uygun, polüratan deri lateks iç lastik,
</t>
    </r>
    <r>
      <rPr>
        <sz val="6.5"/>
        <rFont val="Carlito"/>
        <family val="2"/>
      </rPr>
      <t>32 parçalı, 5 nolu futbol topu</t>
    </r>
  </si>
  <si>
    <r>
      <rPr>
        <sz val="6.5"/>
        <rFont val="Carlito"/>
        <family val="2"/>
      </rPr>
      <t>Mekik sehpası</t>
    </r>
  </si>
  <si>
    <r>
      <rPr>
        <sz val="6.5"/>
        <rFont val="Carlito"/>
        <family val="2"/>
      </rPr>
      <t xml:space="preserve">Eğimli yapıda, multi-fonksiyonel özelliklİ, deluxe
</t>
    </r>
    <r>
      <rPr>
        <sz val="6.5"/>
        <rFont val="Carlito"/>
        <family val="2"/>
      </rPr>
      <t>malzemeden imal, sporcunun boyuna göre ayarlanabilir boylu</t>
    </r>
  </si>
  <si>
    <r>
      <rPr>
        <sz val="6.5"/>
        <rFont val="Carlito"/>
        <family val="2"/>
      </rPr>
      <t>Kum torbası</t>
    </r>
  </si>
  <si>
    <r>
      <rPr>
        <sz val="6.5"/>
        <rFont val="Carlito"/>
        <family val="2"/>
      </rPr>
      <t xml:space="preserve">Polycanvas kumaştan, en az 100 x 30 cm boyutlarında,
</t>
    </r>
    <r>
      <rPr>
        <sz val="6.5"/>
        <rFont val="Carlito"/>
        <family val="2"/>
      </rPr>
      <t>askı kayış takımlı, içi dolu biçimde</t>
    </r>
  </si>
  <si>
    <r>
      <rPr>
        <sz val="6.5"/>
        <rFont val="Carlito"/>
        <family val="2"/>
      </rPr>
      <t>Eşofman Takımı</t>
    </r>
  </si>
  <si>
    <r>
      <rPr>
        <sz val="6.5"/>
        <rFont val="Carlito"/>
        <family val="2"/>
      </rPr>
      <t>Mikrofiber veya polyester örme kumaş, astarlı</t>
    </r>
  </si>
  <si>
    <r>
      <rPr>
        <sz val="6.5"/>
        <rFont val="Carlito"/>
        <family val="2"/>
      </rPr>
      <t>Mont</t>
    </r>
  </si>
  <si>
    <r>
      <rPr>
        <sz val="6.5"/>
        <rFont val="Carlito"/>
        <family val="2"/>
      </rPr>
      <t xml:space="preserve">Elyaf dolgu, Isı ve rüzgar yalıtımlı, su geçirmez,
</t>
    </r>
    <r>
      <rPr>
        <sz val="6.5"/>
        <rFont val="Carlito"/>
        <family val="2"/>
      </rPr>
      <t>Kapüşonlu.</t>
    </r>
  </si>
  <si>
    <r>
      <rPr>
        <sz val="6.5"/>
        <rFont val="Carlito"/>
        <family val="2"/>
      </rPr>
      <t>Spor Ayakkabısı</t>
    </r>
  </si>
  <si>
    <r>
      <rPr>
        <sz val="6.5"/>
        <rFont val="Carlito"/>
        <family val="2"/>
      </rPr>
      <t>Üzeri Polyester veya Poliüretan, Dış Taban Kauçuk</t>
    </r>
  </si>
  <si>
    <r>
      <rPr>
        <sz val="6.5"/>
        <rFont val="Carlito"/>
        <family val="2"/>
      </rPr>
      <t xml:space="preserve">Suni ve tabii  çimlere uygun, altı sabit dişli, saya kısmı
</t>
    </r>
    <r>
      <rPr>
        <sz val="6.5"/>
        <rFont val="Carlito"/>
        <family val="2"/>
      </rPr>
      <t>deriden  imal edilmiş, orijinal etiketli</t>
    </r>
  </si>
  <si>
    <r>
      <rPr>
        <sz val="6.5"/>
        <rFont val="Carlito"/>
        <family val="2"/>
      </rPr>
      <t>Futbol Topu</t>
    </r>
  </si>
  <si>
    <r>
      <rPr>
        <sz val="6.5"/>
        <rFont val="Carlito"/>
        <family val="2"/>
      </rPr>
      <t>Antreman Yeleği</t>
    </r>
  </si>
  <si>
    <r>
      <rPr>
        <sz val="6.5"/>
        <rFont val="Carlito"/>
        <family val="2"/>
      </rPr>
      <t xml:space="preserve">Delikli, neon renklerden, fosforlu fileli süblimasyon baskı
</t>
    </r>
    <r>
      <rPr>
        <sz val="6.5"/>
        <rFont val="Carlito"/>
        <family val="2"/>
      </rPr>
      <t>teknolojisi kullanılmış</t>
    </r>
  </si>
  <si>
    <t>ÇİFT</t>
  </si>
  <si>
    <t>Krampon</t>
  </si>
  <si>
    <t>1 - Verilen Teklifler KDV Hariç olarak verilecektir. (Derneğimiz KDV'den Muaftır)</t>
  </si>
  <si>
    <t xml:space="preserve">4 - Ürünlerin tesliminden itibaren ödeme idarece gerekli belgeler düzenlendikten sonra ( Fatura, Garanti Belgeleri, v.b. ) yüklenicinin/ tedarikçinin belirteceği banka hesap numarasına idarenin öngördüğü en geç 15 gün içerisinde ödeyecektir. Yüklenici idarenin isteyeceği her türlü yasal belgeyi sunmayı peşinen kabul eder. </t>
  </si>
  <si>
    <t>İsa ŞENTÜRK</t>
  </si>
  <si>
    <t>Zergün DEMİRCİ        Mehmet MANDİL        Murat GÜNEY        Ramazan ACAR        Mustafa KAHYA        Mustafa KÖKDUMAN        Muhammet ALTUN        İsa ŞENTÜRK</t>
  </si>
  <si>
    <t xml:space="preserve">       Yön.Kr. Bşk.                Yön.Kur.Üy.               Yön.Kur.Üy.               Yön.Kur.Üy.               Yön.Kur.Üy.                 Yön.Kur.Üy.                    Yön.Kur.Üy.                 Yön.Kur.Üy.</t>
  </si>
  <si>
    <r>
      <t>5 - İdareye Teklif verme tarihi son</t>
    </r>
    <r>
      <rPr>
        <b/>
        <sz val="10"/>
        <color rgb="FFFF0000"/>
        <rFont val="Times New Roman"/>
        <family val="1"/>
        <charset val="162"/>
      </rPr>
      <t xml:space="preserve"> 09/04/2021 </t>
    </r>
    <r>
      <rPr>
        <sz val="10"/>
        <color theme="1"/>
        <rFont val="Times New Roman"/>
        <family val="1"/>
        <charset val="162"/>
      </rPr>
      <t>tarihi saat</t>
    </r>
    <r>
      <rPr>
        <b/>
        <sz val="10"/>
        <color rgb="FFFF0000"/>
        <rFont val="Times New Roman"/>
        <family val="1"/>
        <charset val="162"/>
      </rPr>
      <t xml:space="preserve"> 16:00 </t>
    </r>
    <r>
      <rPr>
        <sz val="10"/>
        <color theme="1"/>
        <rFont val="Times New Roman"/>
        <family val="1"/>
        <charset val="162"/>
      </rPr>
      <t>olup, dernek adresimiz Yenicami Mahallesi Sakarya Sokak No:1/2 Alaçam/SAMSUN'dur. Bu tarihten sonraki teklifler idarece değerlendirmeye alınmayacaktır.</t>
    </r>
  </si>
  <si>
    <r>
      <t>3 -Tekliflerin idare tarafından onaylanmasından itibaren ürünler</t>
    </r>
    <r>
      <rPr>
        <b/>
        <sz val="10"/>
        <color rgb="FFFF0000"/>
        <rFont val="Times New Roman"/>
        <family val="1"/>
        <charset val="162"/>
      </rPr>
      <t xml:space="preserve"> 19/04/2021 </t>
    </r>
    <r>
      <rPr>
        <sz val="10"/>
        <color theme="1"/>
        <rFont val="Times New Roman"/>
        <family val="1"/>
        <charset val="162"/>
      </rPr>
      <t xml:space="preserve">tarihi mesai saati bitimine kadar idareye temin ve teslim edecektir.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</si>
</sst>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dd/mm/yyyy;@"/>
  </numFmts>
  <fonts count="25">
    <font>
      <sz val="11"/>
      <color theme="1"/>
      <name val="Calibri"/>
      <family val="2"/>
      <charset val="162"/>
      <scheme val="minor"/>
    </font>
    <font>
      <b/>
      <sz val="11"/>
      <color theme="1"/>
      <name val="Times New Roman"/>
      <family val="1"/>
      <charset val="162"/>
    </font>
    <font>
      <sz val="11"/>
      <color theme="1"/>
      <name val="Times New Roman"/>
      <family val="1"/>
      <charset val="162"/>
    </font>
    <font>
      <b/>
      <sz val="16"/>
      <name val="Times New Roman"/>
      <family val="1"/>
      <charset val="162"/>
    </font>
    <font>
      <sz val="11"/>
      <name val="Times New Roman"/>
      <family val="1"/>
      <charset val="162"/>
    </font>
    <font>
      <b/>
      <sz val="11"/>
      <name val="Times New Roman"/>
      <family val="1"/>
      <charset val="162"/>
    </font>
    <font>
      <b/>
      <sz val="10"/>
      <name val="Times New Roman"/>
      <family val="1"/>
      <charset val="162"/>
    </font>
    <font>
      <b/>
      <sz val="10"/>
      <color theme="1"/>
      <name val="Times New Roman"/>
      <family val="1"/>
      <charset val="162"/>
    </font>
    <font>
      <sz val="10"/>
      <color theme="1"/>
      <name val="Times New Roman"/>
      <family val="1"/>
      <charset val="162"/>
    </font>
    <font>
      <sz val="9"/>
      <color theme="1"/>
      <name val="Times New Roman"/>
      <family val="1"/>
      <charset val="162"/>
    </font>
    <font>
      <b/>
      <sz val="20"/>
      <color theme="1"/>
      <name val="Times New Roman"/>
      <family val="1"/>
      <charset val="162"/>
    </font>
    <font>
      <sz val="8"/>
      <color theme="1"/>
      <name val="Times New Roman"/>
      <family val="1"/>
      <charset val="162"/>
    </font>
    <font>
      <sz val="9"/>
      <name val="Times New Roman"/>
      <family val="1"/>
      <charset val="162"/>
    </font>
    <font>
      <sz val="8"/>
      <name val="Times New Roman"/>
      <family val="1"/>
      <charset val="162"/>
    </font>
    <font>
      <sz val="10"/>
      <color rgb="FF000000"/>
      <name val="Times New Roman"/>
      <family val="1"/>
      <charset val="162"/>
    </font>
    <font>
      <b/>
      <sz val="16"/>
      <color theme="1"/>
      <name val="Times New Roman"/>
      <family val="1"/>
      <charset val="162"/>
    </font>
    <font>
      <b/>
      <sz val="10"/>
      <color rgb="FFFF0000"/>
      <name val="Times New Roman"/>
      <family val="1"/>
      <charset val="162"/>
    </font>
    <font>
      <b/>
      <sz val="18"/>
      <color theme="1"/>
      <name val="Times New Roman"/>
      <family val="1"/>
      <charset val="162"/>
    </font>
    <font>
      <sz val="18"/>
      <color theme="1"/>
      <name val="Times New Roman"/>
      <family val="1"/>
      <charset val="162"/>
    </font>
    <font>
      <sz val="20"/>
      <color theme="1"/>
      <name val="Times New Roman"/>
      <family val="1"/>
      <charset val="162"/>
    </font>
    <font>
      <b/>
      <sz val="18"/>
      <color indexed="81"/>
      <name val="Tahoma"/>
      <family val="2"/>
      <charset val="162"/>
    </font>
    <font>
      <sz val="12"/>
      <color rgb="FF000000"/>
      <name val="Times New Roman"/>
      <family val="1"/>
      <charset val="162"/>
    </font>
    <font>
      <sz val="7"/>
      <color theme="1"/>
      <name val="Times New Roman"/>
      <family val="1"/>
      <charset val="162"/>
    </font>
    <font>
      <sz val="6.5"/>
      <name val="Carlito"/>
      <family val="2"/>
    </font>
    <font>
      <sz val="6.5"/>
      <name val="Carlito"/>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theme="3"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s>
  <cellStyleXfs count="1">
    <xf numFmtId="0" fontId="0" fillId="0" borderId="0"/>
  </cellStyleXfs>
  <cellXfs count="196">
    <xf numFmtId="0" fontId="0" fillId="0" borderId="0" xfId="0"/>
    <xf numFmtId="0" fontId="2" fillId="0" borderId="0" xfId="0" applyFont="1" applyAlignment="1">
      <alignment vertical="center" wrapText="1"/>
    </xf>
    <xf numFmtId="0" fontId="2" fillId="0" borderId="0" xfId="0" applyFont="1" applyBorder="1" applyAlignment="1">
      <alignment horizontal="center" vertical="center" wrapText="1"/>
    </xf>
    <xf numFmtId="0" fontId="4" fillId="0" borderId="0" xfId="0" applyFont="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1" xfId="0" applyFont="1" applyBorder="1" applyAlignment="1">
      <alignment vertical="center" wrapText="1"/>
    </xf>
    <xf numFmtId="0" fontId="8" fillId="0" borderId="0" xfId="0" applyFont="1" applyAlignment="1">
      <alignment vertical="center" wrapText="1"/>
    </xf>
    <xf numFmtId="0" fontId="2"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4" fontId="8"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4" xfId="0" applyFont="1" applyBorder="1" applyAlignment="1">
      <alignment horizontal="left" vertical="center" wrapText="1"/>
    </xf>
    <xf numFmtId="0" fontId="12" fillId="0" borderId="0" xfId="0" applyFont="1" applyAlignment="1">
      <alignment vertical="center" wrapText="1"/>
    </xf>
    <xf numFmtId="14" fontId="2" fillId="0" borderId="0" xfId="0" applyNumberFormat="1" applyFont="1" applyAlignment="1">
      <alignment vertical="center" wrapText="1"/>
    </xf>
    <xf numFmtId="0" fontId="2" fillId="0" borderId="0" xfId="0" applyFont="1" applyBorder="1" applyAlignment="1">
      <alignment horizontal="justify" vertical="center" wrapText="1"/>
    </xf>
    <xf numFmtId="0" fontId="14" fillId="0" borderId="1" xfId="0" applyFont="1" applyBorder="1" applyAlignment="1">
      <alignment horizontal="center" vertical="center" wrapText="1"/>
    </xf>
    <xf numFmtId="0" fontId="8" fillId="0" borderId="0" xfId="0" applyFont="1" applyAlignment="1">
      <alignment horizontal="justify" vertical="center" wrapText="1"/>
    </xf>
    <xf numFmtId="0" fontId="7" fillId="0" borderId="10" xfId="0" applyFont="1" applyBorder="1" applyAlignment="1">
      <alignment horizontal="center" vertical="center" wrapText="1" shrinkToFit="1"/>
    </xf>
    <xf numFmtId="0" fontId="12" fillId="0" borderId="24" xfId="0" applyFont="1" applyBorder="1" applyAlignment="1">
      <alignment horizontal="left" vertical="center" wrapText="1"/>
    </xf>
    <xf numFmtId="0" fontId="13" fillId="0" borderId="10" xfId="0" applyFont="1" applyBorder="1" applyAlignment="1">
      <alignment horizontal="center" vertical="center" wrapText="1" shrinkToFit="1"/>
    </xf>
    <xf numFmtId="0" fontId="13" fillId="0" borderId="11" xfId="0" applyFont="1" applyBorder="1" applyAlignment="1">
      <alignment horizontal="center" vertical="center" wrapText="1"/>
    </xf>
    <xf numFmtId="4" fontId="8" fillId="0" borderId="11" xfId="0" applyNumberFormat="1" applyFont="1" applyBorder="1" applyAlignment="1">
      <alignment vertical="center" wrapText="1"/>
    </xf>
    <xf numFmtId="0" fontId="8" fillId="0" borderId="28" xfId="0" applyFont="1" applyBorder="1" applyAlignment="1">
      <alignment horizontal="center" vertical="center" wrapText="1" shrinkToFit="1"/>
    </xf>
    <xf numFmtId="0" fontId="8" fillId="0" borderId="22"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shrinkToFit="1"/>
    </xf>
    <xf numFmtId="0" fontId="8" fillId="6" borderId="1" xfId="0" applyFont="1" applyFill="1" applyBorder="1" applyAlignment="1">
      <alignment vertical="center" wrapText="1"/>
    </xf>
    <xf numFmtId="0" fontId="8" fillId="5" borderId="1" xfId="0" applyFont="1" applyFill="1" applyBorder="1" applyAlignment="1">
      <alignment vertical="center" wrapText="1"/>
    </xf>
    <xf numFmtId="0" fontId="8" fillId="2" borderId="0" xfId="0" applyFont="1" applyFill="1" applyAlignment="1">
      <alignment vertical="center" wrapText="1"/>
    </xf>
    <xf numFmtId="0" fontId="19" fillId="0" borderId="0" xfId="0" applyFont="1" applyAlignment="1">
      <alignment vertical="center" wrapText="1"/>
    </xf>
    <xf numFmtId="14" fontId="8" fillId="5" borderId="1" xfId="0" applyNumberFormat="1" applyFont="1" applyFill="1" applyBorder="1" applyAlignment="1">
      <alignment horizontal="left" vertical="center" wrapText="1"/>
    </xf>
    <xf numFmtId="0" fontId="2" fillId="2" borderId="1" xfId="0" applyFont="1" applyFill="1" applyBorder="1" applyAlignment="1">
      <alignment vertical="center" wrapText="1"/>
    </xf>
    <xf numFmtId="0" fontId="2" fillId="2" borderId="0" xfId="0" applyFont="1" applyFill="1" applyBorder="1" applyAlignment="1">
      <alignment horizontal="right" vertical="center" wrapText="1"/>
    </xf>
    <xf numFmtId="0" fontId="2" fillId="2" borderId="0" xfId="0" applyFont="1" applyFill="1" applyBorder="1" applyAlignment="1">
      <alignment vertical="center" wrapText="1"/>
    </xf>
    <xf numFmtId="0" fontId="2" fillId="3"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8" fillId="0" borderId="0" xfId="0" applyFont="1" applyFill="1" applyBorder="1" applyAlignment="1">
      <alignment vertical="center" wrapText="1"/>
    </xf>
    <xf numFmtId="0" fontId="15" fillId="5" borderId="1" xfId="0" applyFont="1" applyFill="1" applyBorder="1" applyAlignment="1">
      <alignment horizontal="center" vertical="center" wrapText="1"/>
    </xf>
    <xf numFmtId="0" fontId="6" fillId="4" borderId="1" xfId="0" applyFont="1" applyFill="1" applyBorder="1" applyAlignment="1">
      <alignment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8" fillId="2" borderId="0" xfId="0" applyFont="1" applyFill="1" applyAlignment="1">
      <alignment horizontal="left" vertical="center" wrapText="1"/>
    </xf>
    <xf numFmtId="0" fontId="11" fillId="0" borderId="0" xfId="0" applyFont="1" applyAlignment="1">
      <alignment horizontal="left" vertical="center"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4" fontId="9" fillId="0" borderId="1" xfId="0" applyNumberFormat="1" applyFont="1" applyBorder="1" applyAlignment="1">
      <alignment horizontal="right" vertical="center" wrapText="1"/>
    </xf>
    <xf numFmtId="0" fontId="9" fillId="0" borderId="12" xfId="0" applyFont="1" applyBorder="1" applyAlignment="1">
      <alignment vertical="center" wrapText="1"/>
    </xf>
    <xf numFmtId="49" fontId="2" fillId="5" borderId="1" xfId="0" applyNumberFormat="1" applyFont="1" applyFill="1" applyBorder="1" applyAlignment="1">
      <alignment vertical="center" wrapText="1"/>
    </xf>
    <xf numFmtId="2" fontId="21" fillId="0" borderId="35" xfId="0" applyNumberFormat="1" applyFont="1" applyFill="1" applyBorder="1" applyAlignment="1">
      <alignment horizontal="left" vertical="center" indent="3" shrinkToFit="1"/>
    </xf>
    <xf numFmtId="2" fontId="21" fillId="0" borderId="35" xfId="0" applyNumberFormat="1" applyFont="1" applyFill="1" applyBorder="1" applyAlignment="1">
      <alignment horizontal="left" vertical="center" indent="4" shrinkToFit="1"/>
    </xf>
    <xf numFmtId="0" fontId="8"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9" fillId="0" borderId="1" xfId="0" applyFont="1" applyBorder="1" applyAlignment="1">
      <alignment horizontal="justify" vertical="center" wrapText="1"/>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2" xfId="0" applyFont="1" applyBorder="1" applyAlignment="1">
      <alignment vertical="center" wrapText="1"/>
    </xf>
    <xf numFmtId="0" fontId="9" fillId="0" borderId="12"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24" fillId="5" borderId="35" xfId="0" applyFont="1" applyFill="1" applyBorder="1" applyAlignment="1">
      <alignment horizontal="left" vertical="top" wrapText="1"/>
    </xf>
    <xf numFmtId="0" fontId="0" fillId="5" borderId="35" xfId="0" applyFill="1" applyBorder="1" applyAlignment="1">
      <alignment horizontal="left" vertical="top" wrapText="1"/>
    </xf>
    <xf numFmtId="0" fontId="23" fillId="5" borderId="35" xfId="0" applyFont="1" applyFill="1" applyBorder="1" applyAlignment="1">
      <alignment horizontal="left" vertical="top" wrapText="1"/>
    </xf>
    <xf numFmtId="0" fontId="24" fillId="5" borderId="35"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8" fillId="0" borderId="19" xfId="0" applyNumberFormat="1" applyFont="1" applyBorder="1" applyAlignment="1">
      <alignment vertical="center" wrapText="1"/>
    </xf>
    <xf numFmtId="2" fontId="21" fillId="0" borderId="37" xfId="0" applyNumberFormat="1" applyFont="1" applyFill="1" applyBorder="1" applyAlignment="1">
      <alignment horizontal="left" vertical="center" indent="3" shrinkToFit="1"/>
    </xf>
    <xf numFmtId="4" fontId="8" fillId="0" borderId="13" xfId="0" applyNumberFormat="1" applyFont="1" applyBorder="1" applyAlignment="1">
      <alignment vertical="center" wrapText="1"/>
    </xf>
    <xf numFmtId="4" fontId="8" fillId="0" borderId="0" xfId="0" applyNumberFormat="1" applyFont="1" applyBorder="1" applyAlignment="1">
      <alignment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horizontal="left" vertical="center"/>
    </xf>
    <xf numFmtId="0" fontId="8" fillId="5" borderId="1" xfId="0" applyFont="1" applyFill="1" applyBorder="1" applyAlignment="1">
      <alignment horizontal="left" vertical="center" wrapText="1" shrinkToFit="1"/>
    </xf>
    <xf numFmtId="0" fontId="8" fillId="4"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1" fillId="0" borderId="0" xfId="0" applyFont="1" applyAlignment="1">
      <alignment horizontal="left" vertical="center" wrapText="1"/>
    </xf>
    <xf numFmtId="0" fontId="1" fillId="0" borderId="0" xfId="0" applyFont="1" applyBorder="1" applyAlignment="1">
      <alignment horizontal="center"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4" fillId="0" borderId="0" xfId="0" applyFont="1" applyAlignment="1">
      <alignment horizontal="left"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Alignment="1">
      <alignment horizontal="center"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3" borderId="5"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2" fillId="0" borderId="0" xfId="0" applyFont="1" applyAlignment="1">
      <alignment horizontal="center" vertical="center" wrapText="1"/>
    </xf>
    <xf numFmtId="165"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8" fillId="0" borderId="1" xfId="0" applyFont="1" applyBorder="1" applyAlignment="1">
      <alignment horizontal="left" vertical="center" wrapText="1"/>
    </xf>
    <xf numFmtId="0" fontId="15" fillId="0" borderId="0" xfId="0" applyFont="1" applyAlignment="1">
      <alignment horizontal="center" vertical="center" wrapText="1"/>
    </xf>
    <xf numFmtId="0" fontId="2" fillId="0" borderId="1" xfId="0" applyFont="1" applyBorder="1" applyAlignment="1">
      <alignment horizontal="left"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8" fillId="0" borderId="0" xfId="0" applyFont="1" applyAlignment="1">
      <alignment horizontal="center" vertical="center" wrapText="1"/>
    </xf>
    <xf numFmtId="0" fontId="8" fillId="0" borderId="12" xfId="0" applyFont="1" applyBorder="1" applyAlignment="1">
      <alignment horizontal="left" vertical="center" wrapText="1"/>
    </xf>
    <xf numFmtId="14" fontId="2" fillId="2" borderId="1" xfId="0" applyNumberFormat="1"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0" xfId="0" applyFont="1" applyBorder="1" applyAlignment="1">
      <alignment horizontal="center" vertical="center" wrapText="1"/>
    </xf>
    <xf numFmtId="164" fontId="9" fillId="0" borderId="12" xfId="0" applyNumberFormat="1" applyFont="1" applyBorder="1" applyAlignment="1">
      <alignment horizontal="right" vertical="center" wrapText="1"/>
    </xf>
    <xf numFmtId="164" fontId="9" fillId="0" borderId="13" xfId="0" applyNumberFormat="1" applyFont="1" applyBorder="1" applyAlignment="1">
      <alignment horizontal="right" vertical="center" wrapText="1"/>
    </xf>
    <xf numFmtId="0" fontId="8" fillId="2" borderId="0" xfId="0" applyFont="1" applyFill="1" applyAlignment="1">
      <alignment horizontal="left" vertical="center" wrapText="1"/>
    </xf>
    <xf numFmtId="0" fontId="8" fillId="2" borderId="0" xfId="0" applyFont="1" applyFill="1" applyAlignment="1">
      <alignment horizontal="center" vertical="center" wrapText="1"/>
    </xf>
    <xf numFmtId="14" fontId="8" fillId="2" borderId="0" xfId="0" applyNumberFormat="1" applyFont="1" applyFill="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3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29" xfId="0" applyFont="1" applyBorder="1" applyAlignment="1">
      <alignment horizontal="center" vertical="center" wrapText="1"/>
    </xf>
    <xf numFmtId="0" fontId="8" fillId="2" borderId="5" xfId="0" applyFont="1" applyFill="1" applyBorder="1" applyAlignment="1">
      <alignment horizontal="center" vertical="center" wrapText="1"/>
    </xf>
    <xf numFmtId="0" fontId="10" fillId="0" borderId="0" xfId="0" applyFont="1" applyAlignment="1">
      <alignment horizontal="center" vertical="center" wrapTex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5" xfId="0" applyFont="1" applyBorder="1" applyAlignment="1">
      <alignment horizontal="left" vertical="center" wrapText="1"/>
    </xf>
    <xf numFmtId="0" fontId="11" fillId="0" borderId="15" xfId="0" applyFont="1" applyBorder="1" applyAlignment="1">
      <alignment horizontal="left"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2" borderId="1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23" xfId="0" applyFont="1" applyFill="1" applyBorder="1" applyAlignment="1">
      <alignment horizontal="center" vertical="center" wrapText="1"/>
    </xf>
    <xf numFmtId="0" fontId="8" fillId="2" borderId="23" xfId="0" applyFont="1" applyFill="1" applyBorder="1" applyAlignment="1">
      <alignment horizontal="left" vertical="center" wrapText="1"/>
    </xf>
    <xf numFmtId="0" fontId="9" fillId="0" borderId="1" xfId="0" applyFont="1" applyBorder="1" applyAlignment="1">
      <alignment horizontal="left" vertical="center" wrapText="1"/>
    </xf>
    <xf numFmtId="0" fontId="22" fillId="0" borderId="1" xfId="0" applyFont="1" applyBorder="1" applyAlignment="1">
      <alignment horizontal="left" vertical="center" wrapText="1"/>
    </xf>
    <xf numFmtId="164" fontId="9" fillId="0" borderId="1" xfId="0" applyNumberFormat="1" applyFont="1" applyBorder="1" applyAlignment="1">
      <alignment horizontal="right" vertical="center" wrapText="1"/>
    </xf>
    <xf numFmtId="164" fontId="9" fillId="0" borderId="11" xfId="0" applyNumberFormat="1" applyFont="1" applyBorder="1" applyAlignment="1">
      <alignment horizontal="right" vertical="center" wrapText="1"/>
    </xf>
    <xf numFmtId="0" fontId="7" fillId="0" borderId="10" xfId="0" applyFont="1" applyBorder="1" applyAlignment="1">
      <alignment horizontal="center" vertical="center" wrapText="1"/>
    </xf>
    <xf numFmtId="0" fontId="8" fillId="2" borderId="14"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1" fillId="2" borderId="1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0" xfId="0" quotePrefix="1"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21%20DERNEK\DERNEK%20ALIM%20DOSYASI\MUTFAK%20MALZEMES&#304;%20ALIMI%20BERAT%20BA&#3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
      <sheetName val="TEMİZLİK İLAN"/>
      <sheetName val="TEMİZLİK TEKLİF MEKTUBU"/>
      <sheetName val="TEMİZLİK TEKNİK ŞARTNAME"/>
      <sheetName val="TESLİM KABUL TUTANAĞI"/>
      <sheetName val="TEDARİK SÖZLEŞMESİ"/>
      <sheetName val="TEDARİK RAPORU"/>
    </sheetNames>
    <sheetDataSet>
      <sheetData sheetId="0">
        <row r="1">
          <cell r="B1" t="str">
            <v>ALAÇAM-YAKAKENT YEREL EYLEM GRUBU DERNEĞİ</v>
          </cell>
        </row>
        <row r="67">
          <cell r="C67" t="str">
            <v>Esnaf</v>
          </cell>
        </row>
        <row r="68">
          <cell r="B68" t="str">
            <v>Murat GÜNEY</v>
          </cell>
          <cell r="C68" t="str">
            <v>Sayman/Temsil ve İlzama Yetkili</v>
          </cell>
        </row>
        <row r="69">
          <cell r="B69" t="str">
            <v>Hüseyin YILDIZ</v>
          </cell>
          <cell r="C69" t="str">
            <v>Dernek Müdürü</v>
          </cell>
        </row>
        <row r="71">
          <cell r="B71" t="str">
            <v>047 109 4071</v>
          </cell>
        </row>
      </sheetData>
      <sheetData sheetId="1">
        <row r="7">
          <cell r="B7" t="str">
            <v>HARCAMA 
KALEMİ ADI</v>
          </cell>
          <cell r="C7" t="str">
            <v>ÖZELLİKLER</v>
          </cell>
          <cell r="D7" t="str">
            <v>BİRİMİ</v>
          </cell>
          <cell r="E7" t="str">
            <v>MİKTARI</v>
          </cell>
        </row>
      </sheetData>
      <sheetData sheetId="2"/>
      <sheetData sheetId="3"/>
      <sheetData sheetId="4"/>
      <sheetData sheetId="5"/>
      <sheetData sheetId="6"/>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F87"/>
  <sheetViews>
    <sheetView workbookViewId="0">
      <selection activeCell="A36" sqref="A36:E36"/>
    </sheetView>
  </sheetViews>
  <sheetFormatPr defaultColWidth="0" defaultRowHeight="13.2"/>
  <cols>
    <col min="1" max="1" width="31.109375" style="13" bestFit="1" customWidth="1"/>
    <col min="2" max="2" width="47.33203125" style="13" bestFit="1" customWidth="1"/>
    <col min="3" max="3" width="45" style="13" bestFit="1" customWidth="1"/>
    <col min="4" max="4" width="9.44140625" style="13" customWidth="1"/>
    <col min="5" max="5" width="8.88671875" style="13" bestFit="1" customWidth="1"/>
    <col min="6" max="6" width="6.6640625" style="13" customWidth="1"/>
    <col min="7" max="16384" width="78.88671875" style="13" hidden="1"/>
  </cols>
  <sheetData>
    <row r="1" spans="1:5" ht="26.4">
      <c r="A1" s="42" t="s">
        <v>51</v>
      </c>
      <c r="B1" s="45" t="s">
        <v>9</v>
      </c>
    </row>
    <row r="2" spans="1:5">
      <c r="A2" s="42" t="s">
        <v>52</v>
      </c>
      <c r="B2" s="45" t="s">
        <v>8</v>
      </c>
    </row>
    <row r="3" spans="1:5">
      <c r="A3" s="42" t="s">
        <v>50</v>
      </c>
      <c r="B3" s="45" t="s">
        <v>110</v>
      </c>
    </row>
    <row r="5" spans="1:5" ht="26.4">
      <c r="A5" s="43" t="s">
        <v>0</v>
      </c>
      <c r="B5" s="74" t="s">
        <v>1</v>
      </c>
      <c r="C5" s="74" t="s">
        <v>2</v>
      </c>
      <c r="D5" s="74" t="s">
        <v>3</v>
      </c>
      <c r="E5" s="74" t="s">
        <v>4</v>
      </c>
    </row>
    <row r="6" spans="1:5" ht="18">
      <c r="A6" s="74">
        <v>1</v>
      </c>
      <c r="B6" s="90" t="s">
        <v>124</v>
      </c>
      <c r="C6" s="91" t="s">
        <v>125</v>
      </c>
      <c r="D6" s="64" t="s">
        <v>107</v>
      </c>
      <c r="E6" s="64">
        <v>22</v>
      </c>
    </row>
    <row r="7" spans="1:5" ht="13.8">
      <c r="A7" s="79">
        <v>2</v>
      </c>
      <c r="B7" s="90" t="s">
        <v>116</v>
      </c>
      <c r="C7" s="90" t="s">
        <v>117</v>
      </c>
      <c r="D7" s="64" t="s">
        <v>107</v>
      </c>
      <c r="E7" s="64">
        <v>22</v>
      </c>
    </row>
    <row r="8" spans="1:5" ht="18">
      <c r="A8" s="79">
        <v>3</v>
      </c>
      <c r="B8" s="90" t="s">
        <v>123</v>
      </c>
      <c r="C8" s="91" t="s">
        <v>111</v>
      </c>
      <c r="D8" s="64" t="s">
        <v>107</v>
      </c>
      <c r="E8" s="64">
        <v>20</v>
      </c>
    </row>
    <row r="9" spans="1:5" ht="18">
      <c r="A9" s="79">
        <v>4</v>
      </c>
      <c r="B9" s="92" t="s">
        <v>127</v>
      </c>
      <c r="C9" s="91" t="s">
        <v>122</v>
      </c>
      <c r="D9" s="64" t="s">
        <v>126</v>
      </c>
      <c r="E9" s="64">
        <v>22</v>
      </c>
    </row>
    <row r="10" spans="1:5" ht="18">
      <c r="A10" s="79">
        <v>5</v>
      </c>
      <c r="B10" s="90" t="s">
        <v>114</v>
      </c>
      <c r="C10" s="91" t="s">
        <v>115</v>
      </c>
      <c r="D10" s="64" t="s">
        <v>107</v>
      </c>
      <c r="E10" s="64">
        <v>5</v>
      </c>
    </row>
    <row r="11" spans="1:5" ht="18">
      <c r="A11" s="79">
        <v>6</v>
      </c>
      <c r="B11" s="93" t="s">
        <v>112</v>
      </c>
      <c r="C11" s="91" t="s">
        <v>113</v>
      </c>
      <c r="D11" s="64" t="s">
        <v>107</v>
      </c>
      <c r="E11" s="64">
        <v>5</v>
      </c>
    </row>
    <row r="12" spans="1:5" ht="18">
      <c r="A12" s="79">
        <v>7</v>
      </c>
      <c r="B12" s="90" t="s">
        <v>118</v>
      </c>
      <c r="C12" s="91" t="s">
        <v>119</v>
      </c>
      <c r="D12" s="64" t="s">
        <v>107</v>
      </c>
      <c r="E12" s="64">
        <v>22</v>
      </c>
    </row>
    <row r="13" spans="1:5" ht="13.8">
      <c r="A13" s="79">
        <v>8</v>
      </c>
      <c r="B13" s="90" t="s">
        <v>120</v>
      </c>
      <c r="C13" s="90" t="s">
        <v>121</v>
      </c>
      <c r="D13" s="64" t="s">
        <v>126</v>
      </c>
      <c r="E13" s="64">
        <v>22</v>
      </c>
    </row>
    <row r="14" spans="1:5" ht="13.8">
      <c r="A14" s="79">
        <v>9</v>
      </c>
      <c r="B14" s="63"/>
      <c r="C14" s="63"/>
      <c r="D14" s="64"/>
      <c r="E14" s="64"/>
    </row>
    <row r="15" spans="1:5" ht="13.8">
      <c r="A15" s="79">
        <v>10</v>
      </c>
      <c r="B15" s="63"/>
      <c r="C15" s="63"/>
      <c r="D15" s="64"/>
      <c r="E15" s="64"/>
    </row>
    <row r="16" spans="1:5" ht="13.8">
      <c r="A16" s="79">
        <v>11</v>
      </c>
      <c r="B16" s="63"/>
      <c r="C16" s="63"/>
      <c r="D16" s="64"/>
      <c r="E16" s="64"/>
    </row>
    <row r="17" spans="1:5" ht="13.8">
      <c r="A17" s="79">
        <v>12</v>
      </c>
      <c r="B17" s="63"/>
      <c r="C17" s="63"/>
      <c r="D17" s="64"/>
      <c r="E17" s="64"/>
    </row>
    <row r="18" spans="1:5" ht="13.8">
      <c r="A18" s="79">
        <v>13</v>
      </c>
      <c r="B18" s="63"/>
      <c r="C18" s="71"/>
      <c r="D18" s="64"/>
      <c r="E18" s="64"/>
    </row>
    <row r="19" spans="1:5" ht="13.8">
      <c r="A19" s="79">
        <v>14</v>
      </c>
      <c r="B19" s="63"/>
      <c r="C19" s="63"/>
      <c r="D19" s="64"/>
      <c r="E19" s="64"/>
    </row>
    <row r="20" spans="1:5" ht="13.8">
      <c r="A20" s="79">
        <v>15</v>
      </c>
      <c r="B20" s="63"/>
      <c r="C20" s="71"/>
      <c r="D20" s="64"/>
      <c r="E20" s="64"/>
    </row>
    <row r="21" spans="1:5" ht="13.8">
      <c r="A21" s="79">
        <v>16</v>
      </c>
      <c r="B21" s="77"/>
      <c r="C21" s="77"/>
      <c r="D21" s="76"/>
      <c r="E21" s="64"/>
    </row>
    <row r="22" spans="1:5" ht="13.8">
      <c r="A22" s="79">
        <v>17</v>
      </c>
      <c r="B22" s="77"/>
      <c r="C22" s="77"/>
      <c r="D22" s="76"/>
      <c r="E22" s="64"/>
    </row>
    <row r="23" spans="1:5" ht="13.8">
      <c r="A23" s="79">
        <v>18</v>
      </c>
      <c r="B23" s="77"/>
      <c r="C23" s="77"/>
      <c r="D23" s="76"/>
      <c r="E23" s="64"/>
    </row>
    <row r="24" spans="1:5" ht="13.8">
      <c r="A24" s="79">
        <v>19</v>
      </c>
      <c r="B24" s="77"/>
      <c r="C24" s="77"/>
      <c r="D24" s="76"/>
      <c r="E24" s="64"/>
    </row>
    <row r="25" spans="1:5" ht="13.8">
      <c r="A25" s="79">
        <v>20</v>
      </c>
      <c r="B25" s="77"/>
      <c r="C25" s="77"/>
      <c r="D25" s="76"/>
      <c r="E25" s="64"/>
    </row>
    <row r="26" spans="1:5" ht="13.8">
      <c r="A26" s="79">
        <v>21</v>
      </c>
      <c r="B26" s="77"/>
      <c r="C26" s="77"/>
      <c r="D26" s="76"/>
      <c r="E26" s="64"/>
    </row>
    <row r="27" spans="1:5" ht="13.8">
      <c r="A27" s="79">
        <v>22</v>
      </c>
      <c r="B27" s="77"/>
      <c r="C27" s="77"/>
      <c r="D27" s="76"/>
      <c r="E27" s="64"/>
    </row>
    <row r="28" spans="1:5" ht="13.8">
      <c r="A28" s="79">
        <v>23</v>
      </c>
      <c r="B28" s="77"/>
      <c r="C28" s="77"/>
      <c r="D28" s="76"/>
      <c r="E28" s="64"/>
    </row>
    <row r="29" spans="1:5" ht="13.8">
      <c r="A29" s="79">
        <v>24</v>
      </c>
      <c r="B29" s="77"/>
      <c r="C29" s="77"/>
      <c r="D29" s="76"/>
      <c r="E29" s="64"/>
    </row>
    <row r="30" spans="1:5" ht="13.8">
      <c r="A30" s="79">
        <v>25</v>
      </c>
      <c r="B30" s="77"/>
      <c r="C30" s="77"/>
      <c r="D30" s="76"/>
      <c r="E30" s="64"/>
    </row>
    <row r="32" spans="1:5">
      <c r="A32" s="59" t="s">
        <v>96</v>
      </c>
    </row>
    <row r="33" spans="1:5">
      <c r="A33" s="102" t="s">
        <v>128</v>
      </c>
      <c r="B33" s="102"/>
      <c r="C33" s="102"/>
      <c r="D33" s="102"/>
      <c r="E33" s="102"/>
    </row>
    <row r="34" spans="1:5">
      <c r="A34" s="101" t="s">
        <v>5</v>
      </c>
      <c r="B34" s="101"/>
      <c r="C34" s="101"/>
      <c r="D34" s="101"/>
      <c r="E34" s="101"/>
    </row>
    <row r="35" spans="1:5" ht="18" customHeight="1">
      <c r="A35" s="101" t="s">
        <v>134</v>
      </c>
      <c r="B35" s="101"/>
      <c r="C35" s="101"/>
      <c r="D35" s="101"/>
      <c r="E35" s="101"/>
    </row>
    <row r="36" spans="1:5" ht="33" customHeight="1">
      <c r="A36" s="101" t="s">
        <v>129</v>
      </c>
      <c r="B36" s="101"/>
      <c r="C36" s="101"/>
      <c r="D36" s="101"/>
      <c r="E36" s="101"/>
    </row>
    <row r="37" spans="1:5" ht="25.5" customHeight="1">
      <c r="A37" s="103" t="s">
        <v>133</v>
      </c>
      <c r="B37" s="103"/>
      <c r="C37" s="103"/>
      <c r="D37" s="103"/>
      <c r="E37" s="103"/>
    </row>
    <row r="38" spans="1:5">
      <c r="A38" s="45"/>
      <c r="B38" s="45"/>
      <c r="C38" s="45"/>
      <c r="D38" s="45"/>
      <c r="E38" s="45"/>
    </row>
    <row r="39" spans="1:5">
      <c r="A39" s="101" t="s">
        <v>131</v>
      </c>
      <c r="B39" s="101"/>
      <c r="C39" s="101"/>
      <c r="D39" s="101"/>
      <c r="E39" s="101"/>
    </row>
    <row r="40" spans="1:5">
      <c r="A40" s="101" t="s">
        <v>132</v>
      </c>
      <c r="B40" s="101"/>
      <c r="C40" s="101"/>
      <c r="D40" s="101"/>
      <c r="E40" s="101"/>
    </row>
    <row r="42" spans="1:5">
      <c r="A42" s="75" t="s">
        <v>54</v>
      </c>
      <c r="B42" s="48">
        <v>44288</v>
      </c>
    </row>
    <row r="43" spans="1:5">
      <c r="A43" s="75" t="s">
        <v>55</v>
      </c>
      <c r="B43" s="77" t="s">
        <v>56</v>
      </c>
    </row>
    <row r="45" spans="1:5">
      <c r="A45" s="104" t="s">
        <v>25</v>
      </c>
      <c r="B45" s="104"/>
      <c r="C45" s="105" t="s">
        <v>26</v>
      </c>
      <c r="D45" s="105"/>
    </row>
    <row r="46" spans="1:5">
      <c r="A46" s="104" t="s">
        <v>27</v>
      </c>
      <c r="B46" s="104"/>
      <c r="C46" s="105" t="s">
        <v>9</v>
      </c>
      <c r="D46" s="105"/>
    </row>
    <row r="47" spans="1:5">
      <c r="A47" s="104" t="s">
        <v>28</v>
      </c>
      <c r="B47" s="104"/>
      <c r="C47" s="105" t="s">
        <v>29</v>
      </c>
      <c r="D47" s="105"/>
    </row>
    <row r="49" spans="1:3">
      <c r="A49" s="42" t="s">
        <v>58</v>
      </c>
      <c r="B49" s="48"/>
    </row>
    <row r="51" spans="1:3" ht="20.399999999999999">
      <c r="A51" s="106" t="s">
        <v>95</v>
      </c>
      <c r="B51" s="107"/>
    </row>
    <row r="52" spans="1:3">
      <c r="A52" s="42" t="s">
        <v>59</v>
      </c>
      <c r="B52" s="45"/>
      <c r="C52" s="45" t="s">
        <v>66</v>
      </c>
    </row>
    <row r="53" spans="1:3">
      <c r="A53" s="42" t="s">
        <v>61</v>
      </c>
      <c r="B53" s="45" t="s">
        <v>63</v>
      </c>
      <c r="C53" s="45" t="s">
        <v>67</v>
      </c>
    </row>
    <row r="54" spans="1:3">
      <c r="A54" s="42" t="s">
        <v>62</v>
      </c>
      <c r="B54" s="45" t="s">
        <v>64</v>
      </c>
      <c r="C54" s="45" t="s">
        <v>65</v>
      </c>
    </row>
    <row r="56" spans="1:3" ht="26.4">
      <c r="A56" s="42" t="s">
        <v>71</v>
      </c>
      <c r="B56" s="77" t="s">
        <v>72</v>
      </c>
    </row>
    <row r="57" spans="1:3" ht="26.4">
      <c r="A57" s="42" t="s">
        <v>73</v>
      </c>
      <c r="B57" s="77"/>
    </row>
    <row r="58" spans="1:3">
      <c r="A58" s="42" t="s">
        <v>74</v>
      </c>
      <c r="B58" s="45">
        <f>B52</f>
        <v>0</v>
      </c>
    </row>
    <row r="60" spans="1:3" ht="26.4">
      <c r="A60" s="42" t="s">
        <v>80</v>
      </c>
      <c r="B60" s="58"/>
    </row>
    <row r="61" spans="1:3" s="57" customFormat="1"/>
    <row r="62" spans="1:3">
      <c r="A62" s="42" t="s">
        <v>79</v>
      </c>
      <c r="B62" s="57"/>
    </row>
    <row r="63" spans="1:3">
      <c r="A63" s="44">
        <f>B58</f>
        <v>0</v>
      </c>
      <c r="B63" s="57"/>
    </row>
    <row r="64" spans="1:3">
      <c r="A64" s="44"/>
      <c r="B64" s="57"/>
    </row>
    <row r="65" spans="1:3">
      <c r="A65" s="44"/>
      <c r="B65" s="57"/>
    </row>
    <row r="67" spans="1:3">
      <c r="A67" s="108" t="s">
        <v>91</v>
      </c>
      <c r="B67" s="108"/>
    </row>
    <row r="68" spans="1:3">
      <c r="A68" s="45" t="s">
        <v>56</v>
      </c>
      <c r="B68" s="45" t="s">
        <v>94</v>
      </c>
    </row>
    <row r="69" spans="1:3">
      <c r="A69" s="45" t="s">
        <v>87</v>
      </c>
      <c r="B69" s="45" t="s">
        <v>89</v>
      </c>
    </row>
    <row r="70" spans="1:3">
      <c r="A70" s="45" t="s">
        <v>63</v>
      </c>
      <c r="B70" s="45" t="s">
        <v>89</v>
      </c>
    </row>
    <row r="71" spans="1:3">
      <c r="A71" s="45" t="s">
        <v>88</v>
      </c>
      <c r="B71" s="45" t="s">
        <v>89</v>
      </c>
    </row>
    <row r="72" spans="1:3">
      <c r="A72" s="45" t="s">
        <v>90</v>
      </c>
      <c r="B72" s="45" t="s">
        <v>89</v>
      </c>
    </row>
    <row r="73" spans="1:3">
      <c r="A73" s="45" t="s">
        <v>92</v>
      </c>
      <c r="B73" s="45" t="s">
        <v>89</v>
      </c>
    </row>
    <row r="74" spans="1:3">
      <c r="A74" s="45" t="s">
        <v>93</v>
      </c>
      <c r="B74" s="45" t="s">
        <v>89</v>
      </c>
    </row>
    <row r="75" spans="1:3">
      <c r="A75" s="45" t="s">
        <v>130</v>
      </c>
      <c r="B75" s="45" t="s">
        <v>89</v>
      </c>
    </row>
    <row r="80" spans="1:3" ht="25.2">
      <c r="A80" s="109" t="s">
        <v>98</v>
      </c>
      <c r="B80" s="109"/>
      <c r="C80" s="109"/>
    </row>
    <row r="81" spans="1:3" ht="22.8">
      <c r="A81" s="110" t="s">
        <v>99</v>
      </c>
      <c r="B81" s="110"/>
      <c r="C81" s="110"/>
    </row>
    <row r="82" spans="1:3" ht="22.8">
      <c r="A82" s="110" t="s">
        <v>100</v>
      </c>
      <c r="B82" s="110"/>
      <c r="C82" s="110"/>
    </row>
    <row r="83" spans="1:3" ht="13.8" thickBot="1"/>
    <row r="84" spans="1:3">
      <c r="C84" s="60" t="s">
        <v>101</v>
      </c>
    </row>
    <row r="85" spans="1:3">
      <c r="C85" s="61" t="s">
        <v>102</v>
      </c>
    </row>
    <row r="86" spans="1:3">
      <c r="C86" s="61" t="s">
        <v>103</v>
      </c>
    </row>
    <row r="87" spans="1:3" ht="13.8" thickBot="1">
      <c r="C87" s="62" t="s">
        <v>104</v>
      </c>
    </row>
  </sheetData>
  <sortState ref="B7:E13">
    <sortCondition ref="B6"/>
  </sortState>
  <mergeCells count="18">
    <mergeCell ref="A51:B51"/>
    <mergeCell ref="A67:B67"/>
    <mergeCell ref="A80:C80"/>
    <mergeCell ref="A81:C81"/>
    <mergeCell ref="A82:C82"/>
    <mergeCell ref="A45:B45"/>
    <mergeCell ref="C45:D45"/>
    <mergeCell ref="A46:B46"/>
    <mergeCell ref="C46:D46"/>
    <mergeCell ref="A47:B47"/>
    <mergeCell ref="C47:D47"/>
    <mergeCell ref="A40:E40"/>
    <mergeCell ref="A33:E33"/>
    <mergeCell ref="A34:E34"/>
    <mergeCell ref="A35:E35"/>
    <mergeCell ref="A36:E36"/>
    <mergeCell ref="A37:E37"/>
    <mergeCell ref="A39:E39"/>
  </mergeCells>
  <printOptions horizontalCentered="1"/>
  <pageMargins left="0.11811023622047245" right="0.11811023622047245" top="0.15748031496062992" bottom="0.15748031496062992" header="0.31496062992125984" footer="0.31496062992125984"/>
  <pageSetup paperSize="9" scale="95"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5"/>
  <sheetViews>
    <sheetView tabSelected="1" zoomScale="85" zoomScaleNormal="85" workbookViewId="0">
      <selection activeCell="A4" sqref="A4:E4"/>
    </sheetView>
  </sheetViews>
  <sheetFormatPr defaultColWidth="0" defaultRowHeight="13.8" zeroHeight="1"/>
  <cols>
    <col min="1" max="1" width="6.44140625" style="11" customWidth="1"/>
    <col min="2" max="2" width="29.44140625" style="11" bestFit="1" customWidth="1"/>
    <col min="3" max="3" width="53.6640625" style="11" bestFit="1" customWidth="1"/>
    <col min="4" max="4" width="7.88671875" style="20" bestFit="1" customWidth="1"/>
    <col min="5" max="5" width="10.109375" style="20" bestFit="1" customWidth="1"/>
    <col min="6" max="6" width="5.44140625" style="11" customWidth="1"/>
    <col min="7" max="16384" width="65.5546875" style="11" hidden="1"/>
  </cols>
  <sheetData>
    <row r="1" spans="1:5">
      <c r="A1" s="112" t="str">
        <f>VERİ!B1</f>
        <v>ALAÇAM-YAKAKENT YEREL EYLEM GRUBU DERNEĞİ</v>
      </c>
      <c r="B1" s="112"/>
      <c r="C1" s="112"/>
      <c r="D1" s="112"/>
      <c r="E1" s="112"/>
    </row>
    <row r="2" spans="1:5">
      <c r="A2" s="112" t="str">
        <f>VERİ!B2</f>
        <v>(AYYEG-DER)</v>
      </c>
      <c r="B2" s="112"/>
      <c r="C2" s="112"/>
      <c r="D2" s="112"/>
      <c r="E2" s="112"/>
    </row>
    <row r="3" spans="1:5">
      <c r="A3" s="112" t="str">
        <f>VERİ!B3</f>
        <v>SPOR KULÜBÜNE EKİPMAN DESTEĞİ ALIMI</v>
      </c>
      <c r="B3" s="112"/>
      <c r="C3" s="112"/>
      <c r="D3" s="112"/>
      <c r="E3" s="112"/>
    </row>
    <row r="4" spans="1:5">
      <c r="A4" s="112" t="s">
        <v>22</v>
      </c>
      <c r="B4" s="112"/>
      <c r="C4" s="112"/>
      <c r="D4" s="112"/>
      <c r="E4" s="112"/>
    </row>
    <row r="5" spans="1:5" ht="14.4" thickBot="1">
      <c r="A5" s="14"/>
      <c r="B5" s="14"/>
      <c r="C5" s="14"/>
      <c r="D5" s="2"/>
      <c r="E5" s="2"/>
    </row>
    <row r="6" spans="1:5" ht="58.8" customHeight="1">
      <c r="A6" s="113" t="s">
        <v>10</v>
      </c>
      <c r="B6" s="114"/>
      <c r="C6" s="114"/>
      <c r="D6" s="114"/>
      <c r="E6" s="115"/>
    </row>
    <row r="7" spans="1:5" s="10" customFormat="1" ht="30" customHeight="1">
      <c r="A7" s="39" t="s">
        <v>109</v>
      </c>
      <c r="B7" s="21" t="s">
        <v>108</v>
      </c>
      <c r="C7" s="21" t="s">
        <v>2</v>
      </c>
      <c r="D7" s="21" t="s">
        <v>3</v>
      </c>
      <c r="E7" s="40" t="s">
        <v>4</v>
      </c>
    </row>
    <row r="8" spans="1:5" ht="67.2" customHeight="1">
      <c r="A8" s="82">
        <v>1</v>
      </c>
      <c r="B8" s="25" t="str">
        <f>VERİ!B6</f>
        <v>Antreman Yeleği</v>
      </c>
      <c r="C8" s="25" t="str">
        <f>VERİ!C6</f>
        <v>Delikli, neon renklerden, fosforlu fileli süblimasyon baskı
teknolojisi kullanılmış</v>
      </c>
      <c r="D8" s="26" t="str">
        <f>VERİ!D6</f>
        <v>ADET</v>
      </c>
      <c r="E8" s="41">
        <f>VERİ!E6</f>
        <v>22</v>
      </c>
    </row>
    <row r="9" spans="1:5" ht="67.2" customHeight="1">
      <c r="A9" s="82">
        <v>2</v>
      </c>
      <c r="B9" s="25" t="str">
        <f>VERİ!B7</f>
        <v>Eşofman Takımı</v>
      </c>
      <c r="C9" s="25" t="str">
        <f>VERİ!C7</f>
        <v>Mikrofiber veya polyester örme kumaş, astarlı</v>
      </c>
      <c r="D9" s="26" t="str">
        <f>VERİ!D7</f>
        <v>ADET</v>
      </c>
      <c r="E9" s="41">
        <f>VERİ!E7</f>
        <v>22</v>
      </c>
    </row>
    <row r="10" spans="1:5" ht="67.2" customHeight="1">
      <c r="A10" s="82">
        <v>3</v>
      </c>
      <c r="B10" s="25" t="str">
        <f>VERİ!B8</f>
        <v>Futbol Topu</v>
      </c>
      <c r="C10" s="25" t="str">
        <f>VERİ!C8</f>
        <v>El dikişli, suni çime uygun, polüratan deri lateks iç lastik,
32 parçalı, 5 nolu futbol topu</v>
      </c>
      <c r="D10" s="26" t="str">
        <f>VERİ!D8</f>
        <v>ADET</v>
      </c>
      <c r="E10" s="41">
        <f>VERİ!E8</f>
        <v>20</v>
      </c>
    </row>
    <row r="11" spans="1:5" ht="67.2" customHeight="1">
      <c r="A11" s="82">
        <v>4</v>
      </c>
      <c r="B11" s="25" t="str">
        <f>VERİ!B9</f>
        <v>Krampon</v>
      </c>
      <c r="C11" s="25" t="str">
        <f>VERİ!C9</f>
        <v>Suni ve tabii  çimlere uygun, altı sabit dişli, saya kısmı
deriden  imal edilmiş, orijinal etiketli</v>
      </c>
      <c r="D11" s="26" t="str">
        <f>VERİ!D9</f>
        <v>ÇİFT</v>
      </c>
      <c r="E11" s="41">
        <f>VERİ!E9</f>
        <v>22</v>
      </c>
    </row>
    <row r="12" spans="1:5" ht="67.2" customHeight="1">
      <c r="A12" s="82">
        <v>5</v>
      </c>
      <c r="B12" s="25" t="str">
        <f>VERİ!B10</f>
        <v>Kum torbası</v>
      </c>
      <c r="C12" s="25" t="str">
        <f>VERİ!C10</f>
        <v>Polycanvas kumaştan, en az 100 x 30 cm boyutlarında,
askı kayış takımlı, içi dolu biçimde</v>
      </c>
      <c r="D12" s="26" t="str">
        <f>VERİ!D10</f>
        <v>ADET</v>
      </c>
      <c r="E12" s="41">
        <f>VERİ!E10</f>
        <v>5</v>
      </c>
    </row>
    <row r="13" spans="1:5" ht="67.2" customHeight="1">
      <c r="A13" s="82">
        <v>6</v>
      </c>
      <c r="B13" s="25" t="str">
        <f>VERİ!B11</f>
        <v>Mekik sehpası</v>
      </c>
      <c r="C13" s="25" t="str">
        <f>VERİ!C11</f>
        <v>Eğimli yapıda, multi-fonksiyonel özelliklİ, deluxe
malzemeden imal, sporcunun boyuna göre ayarlanabilir boylu</v>
      </c>
      <c r="D13" s="26" t="str">
        <f>VERİ!D11</f>
        <v>ADET</v>
      </c>
      <c r="E13" s="41">
        <f>VERİ!E11</f>
        <v>5</v>
      </c>
    </row>
    <row r="14" spans="1:5" ht="67.2" customHeight="1">
      <c r="A14" s="82">
        <v>7</v>
      </c>
      <c r="B14" s="25" t="str">
        <f>VERİ!B12</f>
        <v>Mont</v>
      </c>
      <c r="C14" s="25" t="str">
        <f>VERİ!C12</f>
        <v>Elyaf dolgu, Isı ve rüzgar yalıtımlı, su geçirmez,
Kapüşonlu.</v>
      </c>
      <c r="D14" s="26" t="str">
        <f>VERİ!D12</f>
        <v>ADET</v>
      </c>
      <c r="E14" s="41">
        <f>VERİ!E12</f>
        <v>22</v>
      </c>
    </row>
    <row r="15" spans="1:5" ht="67.2" customHeight="1" thickBot="1">
      <c r="A15" s="85">
        <v>8</v>
      </c>
      <c r="B15" s="94" t="str">
        <f>VERİ!B13</f>
        <v>Spor Ayakkabısı</v>
      </c>
      <c r="C15" s="94" t="str">
        <f>VERİ!C13</f>
        <v>Üzeri Polyester veya Poliüretan, Dış Taban Kauçuk</v>
      </c>
      <c r="D15" s="95" t="str">
        <f>VERİ!D13</f>
        <v>ÇİFT</v>
      </c>
      <c r="E15" s="96">
        <f>VERİ!E13</f>
        <v>22</v>
      </c>
    </row>
    <row r="16" spans="1:5" ht="6.75" customHeight="1"/>
    <row r="17" spans="1:5">
      <c r="A17" s="111" t="str">
        <f>VERİ!A32</f>
        <v>NOTLAR:</v>
      </c>
      <c r="B17" s="111"/>
      <c r="C17" s="24"/>
      <c r="D17" s="24"/>
      <c r="E17" s="24"/>
    </row>
    <row r="18" spans="1:5">
      <c r="A18" s="111" t="str">
        <f>VERİ!A33</f>
        <v>1 - Verilen Teklifler KDV Hariç olarak verilecektir. (Derneğimiz KDV'den Muaftır)</v>
      </c>
      <c r="B18" s="111"/>
      <c r="C18" s="111"/>
      <c r="D18" s="111"/>
      <c r="E18" s="111"/>
    </row>
    <row r="19" spans="1:5">
      <c r="A19" s="111" t="str">
        <f>VERİ!A34</f>
        <v>2 - Verilen tekliflerin geçerlilik süresi 30 gün geçerli olacaktır.</v>
      </c>
      <c r="B19" s="111"/>
      <c r="C19" s="111"/>
      <c r="D19" s="111"/>
      <c r="E19" s="111"/>
    </row>
    <row r="20" spans="1:5">
      <c r="A20" s="111" t="str">
        <f>VERİ!A35</f>
        <v xml:space="preserve">3 -Tekliflerin idare tarafından onaylanmasından itibaren ürünler 19/04/2021 tarihi mesai saati bitimine kadar idareye temin ve teslim edecektir.   </v>
      </c>
      <c r="B20" s="111"/>
      <c r="C20" s="111"/>
      <c r="D20" s="111"/>
      <c r="E20" s="111"/>
    </row>
    <row r="21" spans="1:5" ht="26.25" customHeight="1">
      <c r="A21" s="111" t="str">
        <f>VERİ!A36</f>
        <v xml:space="preserve">4 - Ürünlerin tesliminden itibaren ödeme idarece gerekli belgeler düzenlendikten sonra ( Fatura, Garanti Belgeleri, v.b. ) yüklenicinin/ tedarikçinin belirteceği banka hesap numarasına idarenin öngördüğü en geç 15 gün içerisinde ödeyecektir. Yüklenici idarenin isteyeceği her türlü yasal belgeyi sunmayı peşinen kabul eder. </v>
      </c>
      <c r="B21" s="111"/>
      <c r="C21" s="111"/>
      <c r="D21" s="111"/>
      <c r="E21" s="111"/>
    </row>
    <row r="22" spans="1:5" ht="26.25" customHeight="1">
      <c r="A22" s="111" t="str">
        <f>VERİ!A37</f>
        <v>5 - İdareye Teklif verme tarihi son 09/04/2021 tarihi saat 16:00 olup, dernek adresimiz Yenicami Mahallesi Sakarya Sokak No:1/2 Alaçam/SAMSUN'dur. Bu tarihten sonraki teklifler idarece değerlendirmeye alınmayacaktır.</v>
      </c>
      <c r="B22" s="111"/>
      <c r="C22" s="111"/>
      <c r="D22" s="111"/>
      <c r="E22" s="111"/>
    </row>
    <row r="23" spans="1:5">
      <c r="A23" s="111"/>
      <c r="B23" s="111"/>
      <c r="C23" s="111"/>
      <c r="D23" s="111"/>
      <c r="E23" s="111"/>
    </row>
    <row r="24" spans="1:5"/>
    <row r="25" spans="1:5" s="66" customFormat="1" ht="10.199999999999999">
      <c r="A25" s="111" t="str">
        <f>VERİ!A39</f>
        <v>Zergün DEMİRCİ        Mehmet MANDİL        Murat GÜNEY        Ramazan ACAR        Mustafa KAHYA        Mustafa KÖKDUMAN        Muhammet ALTUN        İsa ŞENTÜRK</v>
      </c>
      <c r="B25" s="111"/>
      <c r="C25" s="111"/>
      <c r="D25" s="111"/>
      <c r="E25" s="111"/>
    </row>
    <row r="26" spans="1:5" s="66" customFormat="1" ht="10.199999999999999">
      <c r="A26" s="111" t="str">
        <f>VERİ!A40</f>
        <v xml:space="preserve">       Yön.Kr. Bşk.                Yön.Kur.Üy.               Yön.Kur.Üy.               Yön.Kur.Üy.               Yön.Kur.Üy.                 Yön.Kur.Üy.                    Yön.Kur.Üy.                 Yön.Kur.Üy.</v>
      </c>
      <c r="B26" s="111"/>
      <c r="C26" s="111"/>
      <c r="D26" s="111"/>
      <c r="E26" s="111"/>
    </row>
    <row r="27" spans="1:5"/>
    <row r="28" spans="1:5"/>
    <row r="29" spans="1:5"/>
    <row r="30" spans="1:5"/>
    <row r="31" spans="1:5"/>
    <row r="32" spans="1:5"/>
    <row r="33"/>
    <row r="34"/>
    <row r="35"/>
    <row r="36"/>
    <row r="37"/>
    <row r="38"/>
    <row r="39"/>
    <row r="40"/>
    <row r="41"/>
    <row r="42"/>
    <row r="43"/>
    <row r="44"/>
    <row r="45"/>
    <row r="46"/>
    <row r="47"/>
    <row r="48"/>
    <row r="49"/>
    <row r="50"/>
    <row r="51"/>
    <row r="52"/>
    <row r="53"/>
    <row r="54"/>
    <row r="55"/>
    <row r="56"/>
    <row r="57"/>
    <row r="58"/>
    <row r="59"/>
    <row r="60"/>
    <row r="61"/>
    <row r="62"/>
    <row r="63"/>
    <row r="64"/>
    <row r="65"/>
  </sheetData>
  <sortState ref="B8:E40">
    <sortCondition ref="B8"/>
  </sortState>
  <mergeCells count="14">
    <mergeCell ref="A22:E22"/>
    <mergeCell ref="A20:E20"/>
    <mergeCell ref="A23:E23"/>
    <mergeCell ref="A25:E25"/>
    <mergeCell ref="A26:E26"/>
    <mergeCell ref="A17:B17"/>
    <mergeCell ref="A18:E18"/>
    <mergeCell ref="A19:E19"/>
    <mergeCell ref="A21:E21"/>
    <mergeCell ref="A1:E1"/>
    <mergeCell ref="A6:E6"/>
    <mergeCell ref="A2:E2"/>
    <mergeCell ref="A3:E3"/>
    <mergeCell ref="A4:E4"/>
  </mergeCells>
  <printOptions horizontalCentered="1"/>
  <pageMargins left="0.11811023622047245" right="0.11811023622047245"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63"/>
  <sheetViews>
    <sheetView zoomScale="85" zoomScaleNormal="85" workbookViewId="0">
      <selection activeCell="A4" sqref="A4:H4"/>
    </sheetView>
  </sheetViews>
  <sheetFormatPr defaultColWidth="0" defaultRowHeight="13.8" zeroHeight="1"/>
  <cols>
    <col min="1" max="1" width="5.109375" style="3" customWidth="1"/>
    <col min="2" max="2" width="26.44140625" style="3" customWidth="1"/>
    <col min="3" max="3" width="29.88671875" style="3" customWidth="1"/>
    <col min="4" max="4" width="16" style="3" customWidth="1"/>
    <col min="5" max="5" width="8" style="3" bestFit="1" customWidth="1"/>
    <col min="6" max="6" width="10.33203125" style="3" bestFit="1" customWidth="1"/>
    <col min="7" max="7" width="10.44140625" style="3" customWidth="1"/>
    <col min="8" max="8" width="11.44140625" style="3" customWidth="1"/>
    <col min="9" max="9" width="3.88671875" style="3" customWidth="1"/>
    <col min="10" max="16384" width="91.33203125" style="3" hidden="1"/>
  </cols>
  <sheetData>
    <row r="1" spans="1:8">
      <c r="A1" s="117" t="str">
        <f>VERİ!B1</f>
        <v>ALAÇAM-YAKAKENT YEREL EYLEM GRUBU DERNEĞİ</v>
      </c>
      <c r="B1" s="118"/>
      <c r="C1" s="118"/>
      <c r="D1" s="118"/>
      <c r="E1" s="118"/>
      <c r="F1" s="118"/>
      <c r="G1" s="118"/>
      <c r="H1" s="118"/>
    </row>
    <row r="2" spans="1:8" ht="15" customHeight="1">
      <c r="A2" s="117" t="str">
        <f>VERİ!B2</f>
        <v>(AYYEG-DER)</v>
      </c>
      <c r="B2" s="118"/>
      <c r="C2" s="118"/>
      <c r="D2" s="118"/>
      <c r="E2" s="118"/>
      <c r="F2" s="118"/>
      <c r="G2" s="118"/>
      <c r="H2" s="118"/>
    </row>
    <row r="3" spans="1:8" ht="15" customHeight="1">
      <c r="A3" s="117" t="str">
        <f>VERİ!B3</f>
        <v>SPOR KULÜBÜNE EKİPMAN DESTEĞİ ALIMI</v>
      </c>
      <c r="B3" s="118"/>
      <c r="C3" s="118"/>
      <c r="D3" s="118"/>
      <c r="E3" s="118"/>
      <c r="F3" s="118"/>
      <c r="G3" s="118"/>
      <c r="H3" s="118"/>
    </row>
    <row r="4" spans="1:8">
      <c r="A4" s="117" t="s">
        <v>23</v>
      </c>
      <c r="B4" s="118"/>
      <c r="C4" s="118"/>
      <c r="D4" s="118"/>
      <c r="E4" s="118"/>
      <c r="F4" s="118"/>
      <c r="G4" s="118"/>
      <c r="H4" s="118"/>
    </row>
    <row r="5" spans="1:8" ht="10.5" customHeight="1" thickBot="1">
      <c r="A5" s="6"/>
      <c r="B5" s="7"/>
      <c r="C5" s="7"/>
      <c r="D5" s="7"/>
      <c r="E5" s="7"/>
      <c r="F5" s="7"/>
      <c r="G5" s="7"/>
      <c r="H5" s="7"/>
    </row>
    <row r="6" spans="1:8">
      <c r="A6" s="120" t="s">
        <v>11</v>
      </c>
      <c r="B6" s="121"/>
      <c r="C6" s="121"/>
      <c r="D6" s="121"/>
      <c r="E6" s="121"/>
      <c r="F6" s="121"/>
      <c r="G6" s="121"/>
      <c r="H6" s="122"/>
    </row>
    <row r="7" spans="1:8" s="29" customFormat="1" ht="12">
      <c r="A7" s="35"/>
      <c r="B7" s="28"/>
      <c r="C7" s="28"/>
      <c r="D7" s="28"/>
      <c r="E7" s="123" t="s">
        <v>12</v>
      </c>
      <c r="F7" s="123"/>
      <c r="G7" s="123" t="s">
        <v>68</v>
      </c>
      <c r="H7" s="124"/>
    </row>
    <row r="8" spans="1:8" s="19" customFormat="1" ht="20.399999999999999">
      <c r="A8" s="36" t="s">
        <v>0</v>
      </c>
      <c r="B8" s="27" t="s">
        <v>13</v>
      </c>
      <c r="C8" s="27" t="s">
        <v>14</v>
      </c>
      <c r="D8" s="27" t="s">
        <v>15</v>
      </c>
      <c r="E8" s="27" t="s">
        <v>7</v>
      </c>
      <c r="F8" s="27" t="s">
        <v>6</v>
      </c>
      <c r="G8" s="27" t="s">
        <v>16</v>
      </c>
      <c r="H8" s="37" t="s">
        <v>17</v>
      </c>
    </row>
    <row r="9" spans="1:8" s="13" customFormat="1" ht="82.2" customHeight="1">
      <c r="A9" s="82">
        <v>1</v>
      </c>
      <c r="B9" s="12" t="str">
        <f>İLAN!B8</f>
        <v>Antreman Yeleği</v>
      </c>
      <c r="C9" s="12" t="str">
        <f>İLAN!C8</f>
        <v>Delikli, neon renklerden, fosforlu fileli süblimasyon baskı
teknolojisi kullanılmış</v>
      </c>
      <c r="D9" s="80"/>
      <c r="E9" s="80" t="str">
        <f>VERİ!D6</f>
        <v>ADET</v>
      </c>
      <c r="F9" s="80">
        <f>VERİ!E6</f>
        <v>22</v>
      </c>
      <c r="G9" s="72"/>
      <c r="H9" s="38">
        <f>G9*F9</f>
        <v>0</v>
      </c>
    </row>
    <row r="10" spans="1:8" s="13" customFormat="1" ht="82.2" customHeight="1">
      <c r="A10" s="82">
        <v>2</v>
      </c>
      <c r="B10" s="12" t="str">
        <f>İLAN!B9</f>
        <v>Eşofman Takımı</v>
      </c>
      <c r="C10" s="12" t="str">
        <f>İLAN!C9</f>
        <v>Mikrofiber veya polyester örme kumaş, astarlı</v>
      </c>
      <c r="D10" s="80"/>
      <c r="E10" s="80" t="str">
        <f>VERİ!D7</f>
        <v>ADET</v>
      </c>
      <c r="F10" s="80">
        <f>VERİ!E7</f>
        <v>22</v>
      </c>
      <c r="G10" s="72"/>
      <c r="H10" s="38">
        <f t="shared" ref="H10:H16" si="0">G10*F10</f>
        <v>0</v>
      </c>
    </row>
    <row r="11" spans="1:8" s="13" customFormat="1" ht="82.2" customHeight="1">
      <c r="A11" s="82">
        <v>3</v>
      </c>
      <c r="B11" s="12" t="str">
        <f>İLAN!B10</f>
        <v>Futbol Topu</v>
      </c>
      <c r="C11" s="12" t="str">
        <f>İLAN!C10</f>
        <v>El dikişli, suni çime uygun, polüratan deri lateks iç lastik,
32 parçalı, 5 nolu futbol topu</v>
      </c>
      <c r="D11" s="80"/>
      <c r="E11" s="80" t="str">
        <f>VERİ!D8</f>
        <v>ADET</v>
      </c>
      <c r="F11" s="80">
        <f>VERİ!E8</f>
        <v>20</v>
      </c>
      <c r="G11" s="72"/>
      <c r="H11" s="38">
        <f t="shared" si="0"/>
        <v>0</v>
      </c>
    </row>
    <row r="12" spans="1:8" s="13" customFormat="1" ht="82.2" customHeight="1">
      <c r="A12" s="82">
        <v>4</v>
      </c>
      <c r="B12" s="12" t="str">
        <f>İLAN!B11</f>
        <v>Krampon</v>
      </c>
      <c r="C12" s="12" t="str">
        <f>İLAN!C11</f>
        <v>Suni ve tabii  çimlere uygun, altı sabit dişli, saya kısmı
deriden  imal edilmiş, orijinal etiketli</v>
      </c>
      <c r="D12" s="80"/>
      <c r="E12" s="80" t="str">
        <f>VERİ!D9</f>
        <v>ÇİFT</v>
      </c>
      <c r="F12" s="80">
        <f>VERİ!E9</f>
        <v>22</v>
      </c>
      <c r="G12" s="72"/>
      <c r="H12" s="38">
        <f t="shared" si="0"/>
        <v>0</v>
      </c>
    </row>
    <row r="13" spans="1:8" s="13" customFormat="1" ht="82.2" customHeight="1">
      <c r="A13" s="82">
        <v>5</v>
      </c>
      <c r="B13" s="12" t="str">
        <f>İLAN!B12</f>
        <v>Kum torbası</v>
      </c>
      <c r="C13" s="12" t="str">
        <f>İLAN!C12</f>
        <v>Polycanvas kumaştan, en az 100 x 30 cm boyutlarında,
askı kayış takımlı, içi dolu biçimde</v>
      </c>
      <c r="D13" s="80"/>
      <c r="E13" s="80" t="str">
        <f>VERİ!D10</f>
        <v>ADET</v>
      </c>
      <c r="F13" s="80">
        <f>VERİ!E10</f>
        <v>5</v>
      </c>
      <c r="G13" s="72"/>
      <c r="H13" s="38">
        <f t="shared" si="0"/>
        <v>0</v>
      </c>
    </row>
    <row r="14" spans="1:8" s="13" customFormat="1" ht="82.2" customHeight="1">
      <c r="A14" s="82">
        <v>6</v>
      </c>
      <c r="B14" s="12" t="str">
        <f>İLAN!B13</f>
        <v>Mekik sehpası</v>
      </c>
      <c r="C14" s="12" t="str">
        <f>İLAN!C13</f>
        <v>Eğimli yapıda, multi-fonksiyonel özelliklİ, deluxe
malzemeden imal, sporcunun boyuna göre ayarlanabilir boylu</v>
      </c>
      <c r="D14" s="80"/>
      <c r="E14" s="80" t="str">
        <f>VERİ!D11</f>
        <v>ADET</v>
      </c>
      <c r="F14" s="80">
        <f>VERİ!E11</f>
        <v>5</v>
      </c>
      <c r="G14" s="72"/>
      <c r="H14" s="38">
        <f t="shared" si="0"/>
        <v>0</v>
      </c>
    </row>
    <row r="15" spans="1:8" s="13" customFormat="1" ht="82.2" customHeight="1">
      <c r="A15" s="82">
        <v>7</v>
      </c>
      <c r="B15" s="12" t="str">
        <f>İLAN!B14</f>
        <v>Mont</v>
      </c>
      <c r="C15" s="12" t="str">
        <f>İLAN!C14</f>
        <v>Elyaf dolgu, Isı ve rüzgar yalıtımlı, su geçirmez,
Kapüşonlu.</v>
      </c>
      <c r="D15" s="80"/>
      <c r="E15" s="80" t="str">
        <f>VERİ!D12</f>
        <v>ADET</v>
      </c>
      <c r="F15" s="80">
        <f>VERİ!E12</f>
        <v>22</v>
      </c>
      <c r="G15" s="73"/>
      <c r="H15" s="38">
        <f t="shared" si="0"/>
        <v>0</v>
      </c>
    </row>
    <row r="16" spans="1:8" s="13" customFormat="1" ht="82.2" customHeight="1" thickBot="1">
      <c r="A16" s="85">
        <v>8</v>
      </c>
      <c r="B16" s="86" t="str">
        <f>İLAN!B15</f>
        <v>Spor Ayakkabısı</v>
      </c>
      <c r="C16" s="86" t="str">
        <f>İLAN!C15</f>
        <v>Üzeri Polyester veya Poliüretan, Dış Taban Kauçuk</v>
      </c>
      <c r="D16" s="88"/>
      <c r="E16" s="88" t="str">
        <f>VERİ!D13</f>
        <v>ÇİFT</v>
      </c>
      <c r="F16" s="88">
        <f>VERİ!E13</f>
        <v>22</v>
      </c>
      <c r="G16" s="98"/>
      <c r="H16" s="99">
        <f t="shared" si="0"/>
        <v>0</v>
      </c>
    </row>
    <row r="17" spans="1:8" s="13" customFormat="1" ht="50.4" customHeight="1" thickBot="1">
      <c r="A17" s="15"/>
      <c r="B17" s="16"/>
      <c r="C17" s="16"/>
      <c r="D17" s="16"/>
      <c r="E17" s="15"/>
      <c r="F17" s="15"/>
      <c r="G17" s="17"/>
      <c r="H17" s="97">
        <f>SUM(H9:H16)</f>
        <v>0</v>
      </c>
    </row>
    <row r="18" spans="1:8" s="13" customFormat="1" ht="50.4" customHeight="1">
      <c r="A18" s="15"/>
      <c r="B18" s="16"/>
      <c r="C18" s="16"/>
      <c r="D18" s="16"/>
      <c r="E18" s="15"/>
      <c r="F18" s="15"/>
      <c r="G18" s="17"/>
      <c r="H18" s="100"/>
    </row>
    <row r="19" spans="1:8">
      <c r="B19" s="116" t="s">
        <v>20</v>
      </c>
      <c r="C19" s="116"/>
      <c r="D19" s="116"/>
      <c r="E19" s="116"/>
      <c r="F19" s="116"/>
      <c r="G19" s="116"/>
      <c r="H19" s="116"/>
    </row>
    <row r="20" spans="1:8">
      <c r="B20" s="116"/>
      <c r="C20" s="116"/>
      <c r="D20" s="116"/>
      <c r="E20" s="116"/>
      <c r="F20" s="119" t="s">
        <v>18</v>
      </c>
      <c r="G20" s="119"/>
      <c r="H20" s="119"/>
    </row>
    <row r="21" spans="1:8">
      <c r="B21" s="116"/>
      <c r="C21" s="116"/>
      <c r="D21" s="116"/>
      <c r="E21" s="116"/>
      <c r="F21" s="119" t="s">
        <v>19</v>
      </c>
      <c r="G21" s="119"/>
      <c r="H21" s="119"/>
    </row>
    <row r="22" spans="1:8">
      <c r="B22" s="116"/>
      <c r="C22" s="116"/>
      <c r="D22" s="116"/>
      <c r="E22" s="116"/>
    </row>
    <row r="23" spans="1:8">
      <c r="B23" s="116"/>
      <c r="C23" s="116"/>
      <c r="D23" s="116"/>
      <c r="E23" s="116"/>
    </row>
    <row r="24" spans="1:8"/>
    <row r="25" spans="1:8"/>
    <row r="26" spans="1:8"/>
    <row r="27" spans="1:8"/>
    <row r="28" spans="1:8"/>
    <row r="29" spans="1:8"/>
    <row r="30" spans="1:8"/>
    <row r="31" spans="1:8"/>
    <row r="32" spans="1:8"/>
    <row r="33"/>
    <row r="34"/>
    <row r="35"/>
    <row r="36"/>
    <row r="37"/>
    <row r="38"/>
    <row r="39"/>
    <row r="40"/>
    <row r="41"/>
    <row r="42"/>
    <row r="43"/>
    <row r="44"/>
    <row r="45"/>
    <row r="46"/>
    <row r="47"/>
    <row r="48"/>
    <row r="49"/>
    <row r="50"/>
    <row r="51"/>
    <row r="52"/>
    <row r="53"/>
    <row r="54"/>
    <row r="55"/>
    <row r="56"/>
    <row r="57"/>
    <row r="58"/>
    <row r="59"/>
    <row r="60"/>
    <row r="61"/>
    <row r="62"/>
    <row r="63"/>
  </sheetData>
  <mergeCells count="14">
    <mergeCell ref="A1:H1"/>
    <mergeCell ref="A2:H2"/>
    <mergeCell ref="A3:H3"/>
    <mergeCell ref="A6:H6"/>
    <mergeCell ref="E7:F7"/>
    <mergeCell ref="G7:H7"/>
    <mergeCell ref="B22:E22"/>
    <mergeCell ref="B23:E23"/>
    <mergeCell ref="B19:H19"/>
    <mergeCell ref="A4:H4"/>
    <mergeCell ref="B20:E20"/>
    <mergeCell ref="F20:H20"/>
    <mergeCell ref="B21:E21"/>
    <mergeCell ref="F21:H21"/>
  </mergeCells>
  <printOptions horizontalCentered="1"/>
  <pageMargins left="0" right="0" top="0.55118110236220474" bottom="0.55118110236220474"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69"/>
  <sheetViews>
    <sheetView workbookViewId="0">
      <selection activeCell="A4" sqref="A4:E4"/>
    </sheetView>
  </sheetViews>
  <sheetFormatPr defaultColWidth="0" defaultRowHeight="13.8" zeroHeight="1"/>
  <cols>
    <col min="1" max="1" width="7.88671875" style="1" bestFit="1" customWidth="1"/>
    <col min="2" max="2" width="35.109375" style="1" bestFit="1" customWidth="1"/>
    <col min="3" max="3" width="46.88671875" style="1" bestFit="1" customWidth="1"/>
    <col min="4" max="4" width="8" style="20" bestFit="1" customWidth="1"/>
    <col min="5" max="5" width="10" style="20" customWidth="1"/>
    <col min="6" max="6" width="8.44140625" style="1" customWidth="1"/>
    <col min="7" max="16384" width="48.6640625" style="1" hidden="1"/>
  </cols>
  <sheetData>
    <row r="1" spans="1:5">
      <c r="A1" s="118" t="str">
        <f>VERİ!B1</f>
        <v>ALAÇAM-YAKAKENT YEREL EYLEM GRUBU DERNEĞİ</v>
      </c>
      <c r="B1" s="118"/>
      <c r="C1" s="118"/>
      <c r="D1" s="118"/>
      <c r="E1" s="118"/>
    </row>
    <row r="2" spans="1:5">
      <c r="A2" s="118" t="str">
        <f>VERİ!B2</f>
        <v>(AYYEG-DER)</v>
      </c>
      <c r="B2" s="118"/>
      <c r="C2" s="118"/>
      <c r="D2" s="118"/>
      <c r="E2" s="118"/>
    </row>
    <row r="3" spans="1:5">
      <c r="A3" s="118" t="str">
        <f>VERİ!B3</f>
        <v>SPOR KULÜBÜNE EKİPMAN DESTEĞİ ALIMI</v>
      </c>
      <c r="B3" s="118"/>
      <c r="C3" s="118"/>
      <c r="D3" s="118"/>
      <c r="E3" s="118"/>
    </row>
    <row r="4" spans="1:5">
      <c r="A4" s="118" t="s">
        <v>24</v>
      </c>
      <c r="B4" s="118"/>
      <c r="C4" s="118"/>
      <c r="D4" s="118"/>
      <c r="E4" s="118"/>
    </row>
    <row r="5" spans="1:5" ht="9.75" customHeight="1" thickBot="1">
      <c r="A5" s="8"/>
      <c r="B5" s="8"/>
      <c r="C5" s="8"/>
      <c r="D5" s="18"/>
      <c r="E5" s="18"/>
    </row>
    <row r="6" spans="1:5" ht="45.6" customHeight="1">
      <c r="A6" s="128" t="s">
        <v>53</v>
      </c>
      <c r="B6" s="129"/>
      <c r="C6" s="129"/>
      <c r="D6" s="129"/>
      <c r="E6" s="130"/>
    </row>
    <row r="7" spans="1:5" s="13" customFormat="1" ht="42" customHeight="1">
      <c r="A7" s="34" t="s">
        <v>0</v>
      </c>
      <c r="B7" s="4" t="s">
        <v>21</v>
      </c>
      <c r="C7" s="4" t="s">
        <v>14</v>
      </c>
      <c r="D7" s="83" t="s">
        <v>7</v>
      </c>
      <c r="E7" s="84" t="s">
        <v>4</v>
      </c>
    </row>
    <row r="8" spans="1:5" s="13" customFormat="1" ht="58.2" customHeight="1">
      <c r="A8" s="82">
        <v>1</v>
      </c>
      <c r="B8" s="12" t="str">
        <f>VERİ!B6</f>
        <v>Antreman Yeleği</v>
      </c>
      <c r="C8" s="12" t="str">
        <f>VERİ!C6</f>
        <v>Delikli, neon renklerden, fosforlu fileli süblimasyon baskı
teknolojisi kullanılmış</v>
      </c>
      <c r="D8" s="80" t="str">
        <f>VERİ!D6</f>
        <v>ADET</v>
      </c>
      <c r="E8" s="81">
        <f>VERİ!E6</f>
        <v>22</v>
      </c>
    </row>
    <row r="9" spans="1:5" s="13" customFormat="1" ht="58.2" customHeight="1">
      <c r="A9" s="82">
        <v>2</v>
      </c>
      <c r="B9" s="12" t="str">
        <f>VERİ!B7</f>
        <v>Eşofman Takımı</v>
      </c>
      <c r="C9" s="12" t="str">
        <f>VERİ!C7</f>
        <v>Mikrofiber veya polyester örme kumaş, astarlı</v>
      </c>
      <c r="D9" s="80" t="str">
        <f>VERİ!D7</f>
        <v>ADET</v>
      </c>
      <c r="E9" s="81">
        <f>VERİ!E7</f>
        <v>22</v>
      </c>
    </row>
    <row r="10" spans="1:5" s="13" customFormat="1" ht="58.2" customHeight="1">
      <c r="A10" s="82">
        <v>3</v>
      </c>
      <c r="B10" s="12" t="str">
        <f>VERİ!B8</f>
        <v>Futbol Topu</v>
      </c>
      <c r="C10" s="12" t="str">
        <f>VERİ!C8</f>
        <v>El dikişli, suni çime uygun, polüratan deri lateks iç lastik,
32 parçalı, 5 nolu futbol topu</v>
      </c>
      <c r="D10" s="80" t="str">
        <f>VERİ!D8</f>
        <v>ADET</v>
      </c>
      <c r="E10" s="81">
        <f>VERİ!E8</f>
        <v>20</v>
      </c>
    </row>
    <row r="11" spans="1:5" s="13" customFormat="1" ht="58.2" customHeight="1">
      <c r="A11" s="82">
        <v>4</v>
      </c>
      <c r="B11" s="12" t="str">
        <f>VERİ!B9</f>
        <v>Krampon</v>
      </c>
      <c r="C11" s="12" t="str">
        <f>VERİ!C9</f>
        <v>Suni ve tabii  çimlere uygun, altı sabit dişli, saya kısmı
deriden  imal edilmiş, orijinal etiketli</v>
      </c>
      <c r="D11" s="80" t="str">
        <f>VERİ!D9</f>
        <v>ÇİFT</v>
      </c>
      <c r="E11" s="81">
        <f>VERİ!E9</f>
        <v>22</v>
      </c>
    </row>
    <row r="12" spans="1:5" s="13" customFormat="1" ht="58.2" customHeight="1">
      <c r="A12" s="82">
        <v>5</v>
      </c>
      <c r="B12" s="12" t="str">
        <f>VERİ!B10</f>
        <v>Kum torbası</v>
      </c>
      <c r="C12" s="12" t="str">
        <f>VERİ!C10</f>
        <v>Polycanvas kumaştan, en az 100 x 30 cm boyutlarında,
askı kayış takımlı, içi dolu biçimde</v>
      </c>
      <c r="D12" s="80" t="str">
        <f>VERİ!D10</f>
        <v>ADET</v>
      </c>
      <c r="E12" s="81">
        <f>VERİ!E10</f>
        <v>5</v>
      </c>
    </row>
    <row r="13" spans="1:5" s="13" customFormat="1" ht="58.2" customHeight="1">
      <c r="A13" s="82">
        <v>6</v>
      </c>
      <c r="B13" s="12" t="str">
        <f>VERİ!B11</f>
        <v>Mekik sehpası</v>
      </c>
      <c r="C13" s="12" t="str">
        <f>VERİ!C11</f>
        <v>Eğimli yapıda, multi-fonksiyonel özelliklİ, deluxe
malzemeden imal, sporcunun boyuna göre ayarlanabilir boylu</v>
      </c>
      <c r="D13" s="80" t="str">
        <f>VERİ!D11</f>
        <v>ADET</v>
      </c>
      <c r="E13" s="81">
        <f>VERİ!E11</f>
        <v>5</v>
      </c>
    </row>
    <row r="14" spans="1:5" s="13" customFormat="1" ht="58.2" customHeight="1">
      <c r="A14" s="82">
        <v>7</v>
      </c>
      <c r="B14" s="12" t="str">
        <f>VERİ!B12</f>
        <v>Mont</v>
      </c>
      <c r="C14" s="12" t="str">
        <f>VERİ!C12</f>
        <v>Elyaf dolgu, Isı ve rüzgar yalıtımlı, su geçirmez,
Kapüşonlu.</v>
      </c>
      <c r="D14" s="80" t="str">
        <f>VERİ!D12</f>
        <v>ADET</v>
      </c>
      <c r="E14" s="81">
        <f>VERİ!E12</f>
        <v>22</v>
      </c>
    </row>
    <row r="15" spans="1:5" s="13" customFormat="1" ht="58.2" customHeight="1" thickBot="1">
      <c r="A15" s="85">
        <v>8</v>
      </c>
      <c r="B15" s="86" t="str">
        <f>VERİ!B13</f>
        <v>Spor Ayakkabısı</v>
      </c>
      <c r="C15" s="86" t="str">
        <f>VERİ!C13</f>
        <v>Üzeri Polyester veya Poliüretan, Dış Taban Kauçuk</v>
      </c>
      <c r="D15" s="88" t="str">
        <f>VERİ!D13</f>
        <v>ÇİFT</v>
      </c>
      <c r="E15" s="89">
        <f>VERİ!E13</f>
        <v>22</v>
      </c>
    </row>
    <row r="16" spans="1:5">
      <c r="A16" s="2"/>
      <c r="B16" s="2"/>
      <c r="C16" s="9"/>
      <c r="D16" s="2"/>
      <c r="E16" s="2"/>
    </row>
    <row r="17" spans="1:5" s="23" customFormat="1" ht="10.199999999999999">
      <c r="A17" s="111" t="str">
        <f>VERİ!A32</f>
        <v>NOTLAR:</v>
      </c>
      <c r="B17" s="111"/>
      <c r="C17" s="111"/>
      <c r="D17" s="111"/>
      <c r="E17" s="111"/>
    </row>
    <row r="18" spans="1:5" s="23" customFormat="1" ht="10.199999999999999">
      <c r="A18" s="111" t="str">
        <f>VERİ!A33</f>
        <v>1 - Verilen Teklifler KDV Hariç olarak verilecektir. (Derneğimiz KDV'den Muaftır)</v>
      </c>
      <c r="B18" s="111"/>
      <c r="C18" s="111"/>
      <c r="D18" s="111"/>
      <c r="E18" s="111"/>
    </row>
    <row r="19" spans="1:5" s="23" customFormat="1" ht="10.199999999999999">
      <c r="A19" s="111" t="str">
        <f>VERİ!A34</f>
        <v>2 - Verilen tekliflerin geçerlilik süresi 30 gün geçerli olacaktır.</v>
      </c>
      <c r="B19" s="111"/>
      <c r="C19" s="111"/>
      <c r="D19" s="111"/>
      <c r="E19" s="111"/>
    </row>
    <row r="20" spans="1:5" s="23" customFormat="1" ht="10.199999999999999">
      <c r="A20" s="111" t="str">
        <f>VERİ!A35</f>
        <v xml:space="preserve">3 -Tekliflerin idare tarafından onaylanmasından itibaren ürünler 19/04/2021 tarihi mesai saati bitimine kadar idareye temin ve teslim edecektir.   </v>
      </c>
      <c r="B20" s="111"/>
      <c r="C20" s="111"/>
      <c r="D20" s="111"/>
      <c r="E20" s="111"/>
    </row>
    <row r="21" spans="1:5" s="23" customFormat="1" ht="27.75" customHeight="1">
      <c r="A21" s="111" t="str">
        <f>VERİ!A36</f>
        <v xml:space="preserve">4 - Ürünlerin tesliminden itibaren ödeme idarece gerekli belgeler düzenlendikten sonra ( Fatura, Garanti Belgeleri, v.b. ) yüklenicinin/ tedarikçinin belirteceği banka hesap numarasına idarenin öngördüğü en geç 15 gün içerisinde ödeyecektir. Yüklenici idarenin isteyeceği her türlü yasal belgeyi sunmayı peşinen kabul eder. </v>
      </c>
      <c r="B21" s="111"/>
      <c r="C21" s="111"/>
      <c r="D21" s="111"/>
      <c r="E21" s="111"/>
    </row>
    <row r="22" spans="1:5" s="23" customFormat="1" ht="24.75" customHeight="1">
      <c r="A22" s="111" t="str">
        <f>VERİ!A37</f>
        <v>5 - İdareye Teklif verme tarihi son 09/04/2021 tarihi saat 16:00 olup, dernek adresimiz Yenicami Mahallesi Sakarya Sokak No:1/2 Alaçam/SAMSUN'dur. Bu tarihten sonraki teklifler idarece değerlendirmeye alınmayacaktır.</v>
      </c>
      <c r="B22" s="111"/>
      <c r="C22" s="111"/>
      <c r="D22" s="111"/>
      <c r="E22" s="111"/>
    </row>
    <row r="23" spans="1:5" s="23" customFormat="1" ht="10.199999999999999">
      <c r="A23" s="111">
        <f>VERİ!A38</f>
        <v>0</v>
      </c>
      <c r="B23" s="111"/>
      <c r="C23" s="111"/>
      <c r="D23" s="111"/>
      <c r="E23" s="111"/>
    </row>
    <row r="24" spans="1:5">
      <c r="C24" s="30"/>
      <c r="D24" s="126">
        <f>VERİ!B42</f>
        <v>44288</v>
      </c>
      <c r="E24" s="126"/>
    </row>
    <row r="25" spans="1:5">
      <c r="C25" s="30"/>
      <c r="D25" s="127" t="str">
        <f>VERİ!B43</f>
        <v>Zergün DEMİRCİ</v>
      </c>
      <c r="E25" s="127"/>
    </row>
    <row r="26" spans="1:5" ht="32.25" customHeight="1">
      <c r="D26" s="125" t="s">
        <v>57</v>
      </c>
      <c r="E26" s="125"/>
    </row>
    <row r="27" spans="1:5">
      <c r="C27" s="125"/>
      <c r="D27" s="125"/>
      <c r="E27" s="125"/>
    </row>
    <row r="28" spans="1:5"/>
    <row r="29" spans="1:5"/>
    <row r="30" spans="1:5"/>
    <row r="31" spans="1:5"/>
    <row r="32" spans="1:5"/>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sheetData>
  <mergeCells count="16">
    <mergeCell ref="D26:E26"/>
    <mergeCell ref="C27:E27"/>
    <mergeCell ref="D24:E24"/>
    <mergeCell ref="D25:E25"/>
    <mergeCell ref="A1:E1"/>
    <mergeCell ref="A2:E2"/>
    <mergeCell ref="A3:E3"/>
    <mergeCell ref="A17:E17"/>
    <mergeCell ref="A18:E18"/>
    <mergeCell ref="A22:E22"/>
    <mergeCell ref="A23:E23"/>
    <mergeCell ref="A19:E19"/>
    <mergeCell ref="A4:E4"/>
    <mergeCell ref="A6:E6"/>
    <mergeCell ref="A20:E20"/>
    <mergeCell ref="A21:E21"/>
  </mergeCells>
  <printOptions horizontalCentered="1"/>
  <pageMargins left="0.11811023622047245" right="0.11811023622047245" top="0.19685039370078741" bottom="0.19685039370078741" header="0.31496062992125984" footer="0.31496062992125984"/>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7"/>
  <sheetViews>
    <sheetView workbookViewId="0">
      <selection activeCell="A5" sqref="A5:F5"/>
    </sheetView>
  </sheetViews>
  <sheetFormatPr defaultColWidth="0" defaultRowHeight="13.8" zeroHeight="1"/>
  <cols>
    <col min="1" max="1" width="4.88671875" style="1" bestFit="1" customWidth="1"/>
    <col min="2" max="2" width="15" style="1" bestFit="1" customWidth="1"/>
    <col min="3" max="3" width="24" style="1" customWidth="1"/>
    <col min="4" max="4" width="46.44140625" style="1" customWidth="1"/>
    <col min="5" max="5" width="12.5546875" style="1" customWidth="1"/>
    <col min="6" max="6" width="7.109375" style="1" customWidth="1"/>
    <col min="7" max="7" width="1.88671875" style="1" customWidth="1"/>
    <col min="8" max="16384" width="10.6640625" style="1" hidden="1"/>
  </cols>
  <sheetData>
    <row r="1" spans="1:6" ht="15" customHeight="1">
      <c r="A1" s="141" t="s">
        <v>25</v>
      </c>
      <c r="B1" s="141"/>
      <c r="C1" s="141"/>
      <c r="D1" s="140" t="str">
        <f>VERİ!C45</f>
        <v>SAMSUN</v>
      </c>
      <c r="E1" s="140"/>
      <c r="F1" s="140"/>
    </row>
    <row r="2" spans="1:6" ht="15" customHeight="1">
      <c r="A2" s="141" t="s">
        <v>27</v>
      </c>
      <c r="B2" s="141"/>
      <c r="C2" s="141"/>
      <c r="D2" s="140" t="str">
        <f>VERİ!C46</f>
        <v>ALAÇAM-YAKAKENT YEREL EYLEM GRUBU DERNEĞİ</v>
      </c>
      <c r="E2" s="140"/>
      <c r="F2" s="140"/>
    </row>
    <row r="3" spans="1:6" ht="15" customHeight="1">
      <c r="A3" s="141" t="s">
        <v>28</v>
      </c>
      <c r="B3" s="141"/>
      <c r="C3" s="141"/>
      <c r="D3" s="140" t="str">
        <f>VERİ!C47</f>
        <v>Ek-9 Satın alma İşlemleri (YEG-9)</v>
      </c>
      <c r="E3" s="140"/>
      <c r="F3" s="140"/>
    </row>
    <row r="4" spans="1:6">
      <c r="A4" s="31"/>
      <c r="B4" s="9"/>
      <c r="C4" s="9"/>
      <c r="D4" s="9"/>
      <c r="E4" s="9"/>
      <c r="F4" s="9"/>
    </row>
    <row r="5" spans="1:6" ht="20.399999999999999">
      <c r="A5" s="132" t="s">
        <v>30</v>
      </c>
      <c r="B5" s="132"/>
      <c r="C5" s="132"/>
      <c r="D5" s="132"/>
      <c r="E5" s="132"/>
      <c r="F5" s="132"/>
    </row>
    <row r="6" spans="1:6">
      <c r="A6" s="10"/>
    </row>
    <row r="7" spans="1:6" ht="15" customHeight="1">
      <c r="A7" s="133" t="s">
        <v>31</v>
      </c>
      <c r="B7" s="133"/>
      <c r="C7" s="133"/>
      <c r="D7" s="133"/>
      <c r="E7" s="144">
        <f>VERİ!B49</f>
        <v>0</v>
      </c>
      <c r="F7" s="144"/>
    </row>
    <row r="8" spans="1:6" ht="14.4" thickBot="1"/>
    <row r="9" spans="1:6" s="13" customFormat="1" ht="17.100000000000001" customHeight="1">
      <c r="A9" s="134" t="s">
        <v>32</v>
      </c>
      <c r="B9" s="136" t="s">
        <v>33</v>
      </c>
      <c r="C9" s="136"/>
      <c r="D9" s="136"/>
      <c r="E9" s="136"/>
      <c r="F9" s="137"/>
    </row>
    <row r="10" spans="1:6" s="13" customFormat="1" ht="17.100000000000001" customHeight="1">
      <c r="A10" s="135"/>
      <c r="B10" s="138" t="s">
        <v>21</v>
      </c>
      <c r="C10" s="138"/>
      <c r="D10" s="32" t="s">
        <v>34</v>
      </c>
      <c r="E10" s="138" t="s">
        <v>6</v>
      </c>
      <c r="F10" s="139"/>
    </row>
    <row r="11" spans="1:6" s="13" customFormat="1" ht="17.100000000000001" customHeight="1">
      <c r="A11" s="135"/>
      <c r="B11" s="138"/>
      <c r="C11" s="138"/>
      <c r="D11" s="32" t="s">
        <v>35</v>
      </c>
      <c r="E11" s="138"/>
      <c r="F11" s="139"/>
    </row>
    <row r="12" spans="1:6" s="13" customFormat="1" ht="78" customHeight="1">
      <c r="A12" s="82">
        <v>1</v>
      </c>
      <c r="B12" s="131" t="str">
        <f>VERİ!B6</f>
        <v>Antreman Yeleği</v>
      </c>
      <c r="C12" s="131"/>
      <c r="D12" s="78" t="str">
        <f>VERİ!C6</f>
        <v>Delikli, neon renklerden, fosforlu fileli süblimasyon baskı
teknolojisi kullanılmış</v>
      </c>
      <c r="E12" s="138">
        <f>VERİ!E6</f>
        <v>22</v>
      </c>
      <c r="F12" s="139"/>
    </row>
    <row r="13" spans="1:6" s="13" customFormat="1" ht="78" customHeight="1">
      <c r="A13" s="82">
        <v>2</v>
      </c>
      <c r="B13" s="131" t="str">
        <f>VERİ!B7</f>
        <v>Eşofman Takımı</v>
      </c>
      <c r="C13" s="131"/>
      <c r="D13" s="78" t="str">
        <f>VERİ!C7</f>
        <v>Mikrofiber veya polyester örme kumaş, astarlı</v>
      </c>
      <c r="E13" s="138">
        <f>VERİ!E7</f>
        <v>22</v>
      </c>
      <c r="F13" s="139"/>
    </row>
    <row r="14" spans="1:6" s="13" customFormat="1" ht="78" customHeight="1">
      <c r="A14" s="82">
        <v>3</v>
      </c>
      <c r="B14" s="131" t="str">
        <f>VERİ!B8</f>
        <v>Futbol Topu</v>
      </c>
      <c r="C14" s="131"/>
      <c r="D14" s="78" t="str">
        <f>VERİ!C8</f>
        <v>El dikişli, suni çime uygun, polüratan deri lateks iç lastik,
32 parçalı, 5 nolu futbol topu</v>
      </c>
      <c r="E14" s="138">
        <f>VERİ!E8</f>
        <v>20</v>
      </c>
      <c r="F14" s="139"/>
    </row>
    <row r="15" spans="1:6" s="13" customFormat="1" ht="78" customHeight="1">
      <c r="A15" s="82">
        <v>4</v>
      </c>
      <c r="B15" s="131" t="str">
        <f>VERİ!B9</f>
        <v>Krampon</v>
      </c>
      <c r="C15" s="131"/>
      <c r="D15" s="78" t="str">
        <f>VERİ!C9</f>
        <v>Suni ve tabii  çimlere uygun, altı sabit dişli, saya kısmı
deriden  imal edilmiş, orijinal etiketli</v>
      </c>
      <c r="E15" s="138">
        <f>VERİ!E9</f>
        <v>22</v>
      </c>
      <c r="F15" s="139"/>
    </row>
    <row r="16" spans="1:6" s="13" customFormat="1" ht="78" customHeight="1">
      <c r="A16" s="82">
        <v>5</v>
      </c>
      <c r="B16" s="131" t="str">
        <f>VERİ!B10</f>
        <v>Kum torbası</v>
      </c>
      <c r="C16" s="131"/>
      <c r="D16" s="78" t="str">
        <f>VERİ!C10</f>
        <v>Polycanvas kumaştan, en az 100 x 30 cm boyutlarında,
askı kayış takımlı, içi dolu biçimde</v>
      </c>
      <c r="E16" s="138">
        <f>VERİ!E10</f>
        <v>5</v>
      </c>
      <c r="F16" s="139"/>
    </row>
    <row r="17" spans="1:6" s="13" customFormat="1" ht="78" customHeight="1">
      <c r="A17" s="82">
        <v>6</v>
      </c>
      <c r="B17" s="131" t="str">
        <f>VERİ!B11</f>
        <v>Mekik sehpası</v>
      </c>
      <c r="C17" s="131"/>
      <c r="D17" s="78" t="str">
        <f>VERİ!C11</f>
        <v>Eğimli yapıda, multi-fonksiyonel özelliklİ, deluxe
malzemeden imal, sporcunun boyuna göre ayarlanabilir boylu</v>
      </c>
      <c r="E17" s="138">
        <f>VERİ!E11</f>
        <v>5</v>
      </c>
      <c r="F17" s="139"/>
    </row>
    <row r="18" spans="1:6" s="13" customFormat="1" ht="78" customHeight="1">
      <c r="A18" s="82">
        <v>7</v>
      </c>
      <c r="B18" s="131" t="str">
        <f>VERİ!B12</f>
        <v>Mont</v>
      </c>
      <c r="C18" s="131"/>
      <c r="D18" s="78" t="str">
        <f>VERİ!C12</f>
        <v>Elyaf dolgu, Isı ve rüzgar yalıtımlı, su geçirmez,
Kapüşonlu.</v>
      </c>
      <c r="E18" s="138">
        <f>VERİ!E12</f>
        <v>22</v>
      </c>
      <c r="F18" s="139"/>
    </row>
    <row r="19" spans="1:6" s="13" customFormat="1" ht="78" customHeight="1" thickBot="1">
      <c r="A19" s="85">
        <v>8</v>
      </c>
      <c r="B19" s="143" t="str">
        <f>VERİ!B13</f>
        <v>Spor Ayakkabısı</v>
      </c>
      <c r="C19" s="143"/>
      <c r="D19" s="87" t="str">
        <f>VERİ!C13</f>
        <v>Üzeri Polyester veya Poliüretan, Dış Taban Kauçuk</v>
      </c>
      <c r="E19" s="145">
        <f>VERİ!E13</f>
        <v>22</v>
      </c>
      <c r="F19" s="146"/>
    </row>
    <row r="20" spans="1:6" s="13" customFormat="1" ht="13.2">
      <c r="A20" s="33"/>
    </row>
    <row r="21" spans="1:6" s="22" customFormat="1" ht="13.2">
      <c r="A21" s="142" t="s">
        <v>59</v>
      </c>
      <c r="B21" s="142"/>
      <c r="C21" s="142"/>
      <c r="D21" s="22" t="s">
        <v>60</v>
      </c>
      <c r="E21" s="142" t="s">
        <v>60</v>
      </c>
      <c r="F21" s="142"/>
    </row>
    <row r="22" spans="1:6" s="22" customFormat="1" ht="13.2">
      <c r="E22" s="142"/>
      <c r="F22" s="142"/>
    </row>
    <row r="23" spans="1:6" s="22" customFormat="1" ht="13.2">
      <c r="E23" s="142"/>
      <c r="F23" s="142"/>
    </row>
    <row r="24" spans="1:6" s="22" customFormat="1" ht="13.2">
      <c r="A24" s="142">
        <f>VERİ!B52</f>
        <v>0</v>
      </c>
      <c r="B24" s="142"/>
      <c r="C24" s="142"/>
      <c r="D24" s="22" t="str">
        <f>VERİ!B53</f>
        <v>Murat GÜNEY</v>
      </c>
      <c r="E24" s="142" t="str">
        <f>VERİ!B54</f>
        <v>Hüseyin YILDIZ</v>
      </c>
      <c r="F24" s="142"/>
    </row>
    <row r="25" spans="1:6" s="22" customFormat="1" ht="13.2">
      <c r="A25" s="142" t="str">
        <f>VERİ!C52</f>
        <v>Esnaf</v>
      </c>
      <c r="B25" s="142"/>
      <c r="C25" s="142"/>
      <c r="D25" s="22" t="str">
        <f>VERİ!C53</f>
        <v>Sayman/Temsil ve İlzama Yetkili</v>
      </c>
      <c r="E25" s="142" t="str">
        <f>VERİ!C54</f>
        <v>Dernek Müdürü</v>
      </c>
      <c r="F25" s="142"/>
    </row>
    <row r="26" spans="1:6" hidden="1"/>
    <row r="27" spans="1:6" hidden="1"/>
    <row r="28" spans="1:6" hidden="1"/>
    <row r="29" spans="1:6" hidden="1"/>
    <row r="30" spans="1:6" hidden="1"/>
    <row r="31" spans="1:6" hidden="1"/>
    <row r="32" spans="1:6" hidden="1"/>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sheetData>
  <mergeCells count="37">
    <mergeCell ref="A24:C24"/>
    <mergeCell ref="A25:C25"/>
    <mergeCell ref="E7:F7"/>
    <mergeCell ref="E17:F17"/>
    <mergeCell ref="E18:F18"/>
    <mergeCell ref="E19:F19"/>
    <mergeCell ref="E12:F12"/>
    <mergeCell ref="E13:F13"/>
    <mergeCell ref="E14:F14"/>
    <mergeCell ref="E15:F15"/>
    <mergeCell ref="E16:F16"/>
    <mergeCell ref="B17:C17"/>
    <mergeCell ref="B18:C18"/>
    <mergeCell ref="B19:C19"/>
    <mergeCell ref="A21:C21"/>
    <mergeCell ref="E21:F21"/>
    <mergeCell ref="E22:F22"/>
    <mergeCell ref="E23:F23"/>
    <mergeCell ref="E24:F24"/>
    <mergeCell ref="E25:F25"/>
    <mergeCell ref="D1:F1"/>
    <mergeCell ref="D2:F2"/>
    <mergeCell ref="D3:F3"/>
    <mergeCell ref="A1:C1"/>
    <mergeCell ref="A2:C2"/>
    <mergeCell ref="A3:C3"/>
    <mergeCell ref="A5:F5"/>
    <mergeCell ref="A7:D7"/>
    <mergeCell ref="A9:A11"/>
    <mergeCell ref="B9:F9"/>
    <mergeCell ref="B10:C11"/>
    <mergeCell ref="E10:F11"/>
    <mergeCell ref="B14:C14"/>
    <mergeCell ref="B15:C15"/>
    <mergeCell ref="B16:C16"/>
    <mergeCell ref="B12:C12"/>
    <mergeCell ref="B13:C13"/>
  </mergeCells>
  <printOptions horizontalCentered="1"/>
  <pageMargins left="0.11811023622047245" right="0.11811023622047245" top="0.15748031496062992" bottom="0.15748031496062992"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75"/>
  <sheetViews>
    <sheetView zoomScale="85" zoomScaleNormal="85" workbookViewId="0">
      <selection sqref="A1:J1"/>
    </sheetView>
  </sheetViews>
  <sheetFormatPr defaultColWidth="0" defaultRowHeight="13.2" zeroHeight="1"/>
  <cols>
    <col min="1" max="1" width="5.44140625" style="13" customWidth="1"/>
    <col min="2" max="4" width="12.6640625" style="13" customWidth="1"/>
    <col min="5" max="5" width="18" style="13" customWidth="1"/>
    <col min="6" max="6" width="10.44140625" style="13" customWidth="1"/>
    <col min="7" max="7" width="8.88671875" style="13" bestFit="1" customWidth="1"/>
    <col min="8" max="8" width="8.5546875" style="13" customWidth="1"/>
    <col min="9" max="9" width="12.6640625" style="13" customWidth="1"/>
    <col min="10" max="10" width="3.44140625" style="13" customWidth="1"/>
    <col min="11" max="11" width="1.88671875" style="13" customWidth="1"/>
    <col min="12" max="16384" width="9.109375" style="13" hidden="1"/>
  </cols>
  <sheetData>
    <row r="1" spans="1:10" s="47" customFormat="1" ht="21.75" customHeight="1">
      <c r="A1" s="163" t="s">
        <v>97</v>
      </c>
      <c r="B1" s="163"/>
      <c r="C1" s="163"/>
      <c r="D1" s="163"/>
      <c r="E1" s="163"/>
      <c r="F1" s="163"/>
      <c r="G1" s="163"/>
      <c r="H1" s="163"/>
      <c r="I1" s="163"/>
      <c r="J1" s="163"/>
    </row>
    <row r="2" spans="1:10" ht="15.75" customHeight="1" thickBot="1">
      <c r="I2" s="164" t="s">
        <v>36</v>
      </c>
      <c r="J2" s="164"/>
    </row>
    <row r="3" spans="1:10" ht="12.75" customHeight="1">
      <c r="A3" s="160"/>
      <c r="B3" s="161"/>
      <c r="C3" s="161"/>
      <c r="D3" s="165" t="s">
        <v>37</v>
      </c>
      <c r="E3" s="166"/>
      <c r="F3" s="167"/>
      <c r="G3" s="165" t="s">
        <v>38</v>
      </c>
      <c r="H3" s="166"/>
      <c r="I3" s="166"/>
      <c r="J3" s="168"/>
    </row>
    <row r="4" spans="1:10" ht="25.2" customHeight="1">
      <c r="A4" s="158" t="s">
        <v>69</v>
      </c>
      <c r="B4" s="162"/>
      <c r="C4" s="159"/>
      <c r="D4" s="169" t="str">
        <f>[1]VERİ!B1</f>
        <v>ALAÇAM-YAKAKENT YEREL EYLEM GRUBU DERNEĞİ</v>
      </c>
      <c r="E4" s="170"/>
      <c r="F4" s="171"/>
      <c r="G4" s="172" t="str">
        <f>[1]VERİ!B71</f>
        <v>047 109 4071</v>
      </c>
      <c r="H4" s="156"/>
      <c r="I4" s="156"/>
      <c r="J4" s="173"/>
    </row>
    <row r="5" spans="1:10" ht="25.2" customHeight="1">
      <c r="A5" s="155" t="s">
        <v>39</v>
      </c>
      <c r="B5" s="156"/>
      <c r="C5" s="157"/>
      <c r="D5" s="174">
        <f>VERİ!A63</f>
        <v>0</v>
      </c>
      <c r="E5" s="175"/>
      <c r="F5" s="176"/>
      <c r="G5" s="172">
        <f>VERİ!B57</f>
        <v>0</v>
      </c>
      <c r="H5" s="156"/>
      <c r="I5" s="156"/>
      <c r="J5" s="173"/>
    </row>
    <row r="6" spans="1:10" ht="25.2" customHeight="1">
      <c r="A6" s="158" t="s">
        <v>70</v>
      </c>
      <c r="B6" s="162"/>
      <c r="C6" s="162"/>
      <c r="D6" s="162"/>
      <c r="E6" s="162"/>
      <c r="F6" s="162"/>
      <c r="G6" s="162"/>
      <c r="H6" s="162"/>
      <c r="I6" s="162"/>
      <c r="J6" s="177"/>
    </row>
    <row r="7" spans="1:10" ht="25.2" customHeight="1">
      <c r="A7" s="158" t="s">
        <v>40</v>
      </c>
      <c r="B7" s="159"/>
      <c r="C7" s="174" t="str">
        <f>VERİ!B3</f>
        <v>SPOR KULÜBÜNE EKİPMAN DESTEĞİ ALIMI</v>
      </c>
      <c r="D7" s="175"/>
      <c r="E7" s="175"/>
      <c r="F7" s="175"/>
      <c r="G7" s="175"/>
      <c r="H7" s="175"/>
      <c r="I7" s="175"/>
      <c r="J7" s="178"/>
    </row>
    <row r="8" spans="1:10" ht="25.2" customHeight="1">
      <c r="A8" s="158" t="s">
        <v>41</v>
      </c>
      <c r="B8" s="159"/>
      <c r="C8" s="184"/>
      <c r="D8" s="162"/>
      <c r="E8" s="162"/>
      <c r="F8" s="162"/>
      <c r="G8" s="162"/>
      <c r="H8" s="162"/>
      <c r="I8" s="162"/>
      <c r="J8" s="177"/>
    </row>
    <row r="9" spans="1:10" ht="26.4" customHeight="1">
      <c r="A9" s="183" t="s">
        <v>0</v>
      </c>
      <c r="B9" s="185" t="s">
        <v>42</v>
      </c>
      <c r="C9" s="185"/>
      <c r="D9" s="185"/>
      <c r="E9" s="185"/>
      <c r="F9" s="185"/>
      <c r="G9" s="185"/>
      <c r="H9" s="185"/>
      <c r="I9" s="185"/>
      <c r="J9" s="186"/>
    </row>
    <row r="10" spans="1:10" ht="43.2" customHeight="1">
      <c r="A10" s="183"/>
      <c r="B10" s="185" t="str">
        <f>'[1]TEMİZLİK İLAN'!B7</f>
        <v>HARCAMA 
KALEMİ ADI</v>
      </c>
      <c r="C10" s="185"/>
      <c r="D10" s="185" t="str">
        <f>'[1]TEMİZLİK İLAN'!C7</f>
        <v>ÖZELLİKLER</v>
      </c>
      <c r="E10" s="185"/>
      <c r="F10" s="5" t="str">
        <f>'[1]TEMİZLİK İLAN'!D7</f>
        <v>BİRİMİ</v>
      </c>
      <c r="G10" s="5" t="str">
        <f>'[1]TEMİZLİK İLAN'!E7</f>
        <v>MİKTARI</v>
      </c>
      <c r="H10" s="5" t="s">
        <v>16</v>
      </c>
      <c r="I10" s="185" t="s">
        <v>106</v>
      </c>
      <c r="J10" s="186"/>
    </row>
    <row r="11" spans="1:10" ht="63.6" customHeight="1">
      <c r="A11" s="67">
        <v>1</v>
      </c>
      <c r="B11" s="179" t="str">
        <f>VERİ!B6</f>
        <v>Antreman Yeleği</v>
      </c>
      <c r="C11" s="179"/>
      <c r="D11" s="180" t="str">
        <f>VERİ!C6</f>
        <v>Delikli, neon renklerden, fosforlu fileli süblimasyon baskı
teknolojisi kullanılmış</v>
      </c>
      <c r="E11" s="180"/>
      <c r="F11" s="68" t="str">
        <f>VERİ!D6</f>
        <v>ADET</v>
      </c>
      <c r="G11" s="68">
        <f>VERİ!E6</f>
        <v>22</v>
      </c>
      <c r="H11" s="69">
        <f>'TEKLİF MEKTUBU'!G9</f>
        <v>0</v>
      </c>
      <c r="I11" s="181">
        <f>H11*G11</f>
        <v>0</v>
      </c>
      <c r="J11" s="182"/>
    </row>
    <row r="12" spans="1:10" ht="63.6" customHeight="1">
      <c r="A12" s="67">
        <v>2</v>
      </c>
      <c r="B12" s="179" t="str">
        <f>VERİ!B7</f>
        <v>Eşofman Takımı</v>
      </c>
      <c r="C12" s="179"/>
      <c r="D12" s="180" t="str">
        <f>VERİ!C7</f>
        <v>Mikrofiber veya polyester örme kumaş, astarlı</v>
      </c>
      <c r="E12" s="180"/>
      <c r="F12" s="68" t="str">
        <f>VERİ!D7</f>
        <v>ADET</v>
      </c>
      <c r="G12" s="68">
        <f>VERİ!E7</f>
        <v>22</v>
      </c>
      <c r="H12" s="69">
        <f>'TEKLİF MEKTUBU'!G10</f>
        <v>0</v>
      </c>
      <c r="I12" s="181">
        <f t="shared" ref="I12:I18" si="0">H12*G12</f>
        <v>0</v>
      </c>
      <c r="J12" s="182"/>
    </row>
    <row r="13" spans="1:10" ht="63.6" customHeight="1">
      <c r="A13" s="67">
        <v>3</v>
      </c>
      <c r="B13" s="179" t="str">
        <f>VERİ!B8</f>
        <v>Futbol Topu</v>
      </c>
      <c r="C13" s="179"/>
      <c r="D13" s="180" t="str">
        <f>VERİ!C8</f>
        <v>El dikişli, suni çime uygun, polüratan deri lateks iç lastik,
32 parçalı, 5 nolu futbol topu</v>
      </c>
      <c r="E13" s="180"/>
      <c r="F13" s="68" t="str">
        <f>VERİ!D8</f>
        <v>ADET</v>
      </c>
      <c r="G13" s="68">
        <f>VERİ!E8</f>
        <v>20</v>
      </c>
      <c r="H13" s="69">
        <f>'TEKLİF MEKTUBU'!G11</f>
        <v>0</v>
      </c>
      <c r="I13" s="181">
        <f t="shared" si="0"/>
        <v>0</v>
      </c>
      <c r="J13" s="182"/>
    </row>
    <row r="14" spans="1:10" ht="63.6" customHeight="1">
      <c r="A14" s="67">
        <v>4</v>
      </c>
      <c r="B14" s="179" t="str">
        <f>VERİ!B9</f>
        <v>Krampon</v>
      </c>
      <c r="C14" s="179"/>
      <c r="D14" s="180" t="str">
        <f>VERİ!C9</f>
        <v>Suni ve tabii  çimlere uygun, altı sabit dişli, saya kısmı
deriden  imal edilmiş, orijinal etiketli</v>
      </c>
      <c r="E14" s="180"/>
      <c r="F14" s="68" t="str">
        <f>VERİ!D9</f>
        <v>ÇİFT</v>
      </c>
      <c r="G14" s="68">
        <f>VERİ!E9</f>
        <v>22</v>
      </c>
      <c r="H14" s="69">
        <f>'TEKLİF MEKTUBU'!G12</f>
        <v>0</v>
      </c>
      <c r="I14" s="181">
        <f t="shared" si="0"/>
        <v>0</v>
      </c>
      <c r="J14" s="182"/>
    </row>
    <row r="15" spans="1:10" ht="63.6" customHeight="1">
      <c r="A15" s="67">
        <v>5</v>
      </c>
      <c r="B15" s="179" t="str">
        <f>VERİ!B10</f>
        <v>Kum torbası</v>
      </c>
      <c r="C15" s="179"/>
      <c r="D15" s="180" t="str">
        <f>VERİ!C10</f>
        <v>Polycanvas kumaştan, en az 100 x 30 cm boyutlarında,
askı kayış takımlı, içi dolu biçimde</v>
      </c>
      <c r="E15" s="180"/>
      <c r="F15" s="68" t="str">
        <f>VERİ!D10</f>
        <v>ADET</v>
      </c>
      <c r="G15" s="68">
        <f>VERİ!E10</f>
        <v>5</v>
      </c>
      <c r="H15" s="69">
        <f>'TEKLİF MEKTUBU'!G13</f>
        <v>0</v>
      </c>
      <c r="I15" s="181">
        <f t="shared" si="0"/>
        <v>0</v>
      </c>
      <c r="J15" s="182"/>
    </row>
    <row r="16" spans="1:10" ht="63.6" customHeight="1">
      <c r="A16" s="67">
        <v>6</v>
      </c>
      <c r="B16" s="179" t="str">
        <f>VERİ!B11</f>
        <v>Mekik sehpası</v>
      </c>
      <c r="C16" s="179"/>
      <c r="D16" s="180" t="str">
        <f>VERİ!C11</f>
        <v>Eğimli yapıda, multi-fonksiyonel özelliklİ, deluxe
malzemeden imal, sporcunun boyuna göre ayarlanabilir boylu</v>
      </c>
      <c r="E16" s="180"/>
      <c r="F16" s="68" t="str">
        <f>VERİ!D11</f>
        <v>ADET</v>
      </c>
      <c r="G16" s="68">
        <f>VERİ!E11</f>
        <v>5</v>
      </c>
      <c r="H16" s="69">
        <f>'TEKLİF MEKTUBU'!G14</f>
        <v>0</v>
      </c>
      <c r="I16" s="181">
        <f t="shared" si="0"/>
        <v>0</v>
      </c>
      <c r="J16" s="182"/>
    </row>
    <row r="17" spans="1:10" ht="63.6" customHeight="1">
      <c r="A17" s="67">
        <v>7</v>
      </c>
      <c r="B17" s="179" t="str">
        <f>VERİ!B12</f>
        <v>Mont</v>
      </c>
      <c r="C17" s="179"/>
      <c r="D17" s="180" t="str">
        <f>VERİ!C12</f>
        <v>Elyaf dolgu, Isı ve rüzgar yalıtımlı, su geçirmez,
Kapüşonlu.</v>
      </c>
      <c r="E17" s="180"/>
      <c r="F17" s="68" t="str">
        <f>VERİ!D12</f>
        <v>ADET</v>
      </c>
      <c r="G17" s="68">
        <f>VERİ!E12</f>
        <v>22</v>
      </c>
      <c r="H17" s="69">
        <f>'TEKLİF MEKTUBU'!G15</f>
        <v>0</v>
      </c>
      <c r="I17" s="181">
        <f t="shared" si="0"/>
        <v>0</v>
      </c>
      <c r="J17" s="182"/>
    </row>
    <row r="18" spans="1:10" ht="63.6" customHeight="1">
      <c r="A18" s="67">
        <v>8</v>
      </c>
      <c r="B18" s="179" t="str">
        <f>VERİ!B13</f>
        <v>Spor Ayakkabısı</v>
      </c>
      <c r="C18" s="179"/>
      <c r="D18" s="180" t="str">
        <f>VERİ!C13</f>
        <v>Üzeri Polyester veya Poliüretan, Dış Taban Kauçuk</v>
      </c>
      <c r="E18" s="180"/>
      <c r="F18" s="68" t="str">
        <f>VERİ!D13</f>
        <v>ÇİFT</v>
      </c>
      <c r="G18" s="68">
        <f>VERİ!E13</f>
        <v>22</v>
      </c>
      <c r="H18" s="69">
        <f>'TEKLİF MEKTUBU'!G16</f>
        <v>0</v>
      </c>
      <c r="I18" s="181">
        <f t="shared" si="0"/>
        <v>0</v>
      </c>
      <c r="J18" s="182"/>
    </row>
    <row r="19" spans="1:10" ht="33" customHeight="1" thickBot="1">
      <c r="A19" s="147" t="s">
        <v>43</v>
      </c>
      <c r="B19" s="148"/>
      <c r="C19" s="148"/>
      <c r="D19" s="148"/>
      <c r="E19" s="148"/>
      <c r="F19" s="149"/>
      <c r="G19" s="70"/>
      <c r="H19" s="70"/>
      <c r="I19" s="150">
        <f>SUM(I11:J18)</f>
        <v>0</v>
      </c>
      <c r="J19" s="151"/>
    </row>
    <row r="20" spans="1:10" ht="9" customHeight="1"/>
    <row r="21" spans="1:10" ht="20.399999999999999" customHeight="1">
      <c r="B21" s="153" t="s">
        <v>44</v>
      </c>
      <c r="C21" s="153"/>
      <c r="D21" s="46"/>
      <c r="E21" s="153" t="s">
        <v>44</v>
      </c>
      <c r="F21" s="153"/>
      <c r="G21" s="46"/>
      <c r="H21" s="153" t="s">
        <v>44</v>
      </c>
      <c r="I21" s="153"/>
      <c r="J21" s="46"/>
    </row>
    <row r="22" spans="1:10" ht="20.399999999999999" customHeight="1">
      <c r="B22" s="154">
        <f>'TESLİM KABUL TUTANAĞI'!E7</f>
        <v>0</v>
      </c>
      <c r="C22" s="153"/>
      <c r="D22" s="46"/>
      <c r="E22" s="154">
        <f>B22</f>
        <v>0</v>
      </c>
      <c r="F22" s="153"/>
      <c r="G22" s="46"/>
      <c r="H22" s="154">
        <f>E22</f>
        <v>0</v>
      </c>
      <c r="I22" s="153"/>
      <c r="J22" s="46"/>
    </row>
    <row r="23" spans="1:10" ht="20.399999999999999" customHeight="1">
      <c r="B23" s="153" t="str">
        <f>[1]VERİ!B68</f>
        <v>Murat GÜNEY</v>
      </c>
      <c r="C23" s="153"/>
      <c r="D23" s="46"/>
      <c r="E23" s="154" t="str">
        <f>[1]VERİ!B69</f>
        <v>Hüseyin YILDIZ</v>
      </c>
      <c r="F23" s="153"/>
      <c r="G23" s="46"/>
      <c r="H23" s="153">
        <f>VERİ!A63</f>
        <v>0</v>
      </c>
      <c r="I23" s="153"/>
      <c r="J23" s="46"/>
    </row>
    <row r="24" spans="1:10" ht="20.399999999999999" customHeight="1">
      <c r="B24" s="153" t="str">
        <f>[1]VERİ!C68</f>
        <v>Sayman/Temsil ve İlzama Yetkili</v>
      </c>
      <c r="C24" s="153"/>
      <c r="D24" s="46"/>
      <c r="E24" s="154" t="str">
        <f>[1]VERİ!C69</f>
        <v>Dernek Müdürü</v>
      </c>
      <c r="F24" s="153"/>
      <c r="G24" s="46"/>
      <c r="H24" s="153" t="str">
        <f>[1]VERİ!C67</f>
        <v>Esnaf</v>
      </c>
      <c r="I24" s="153"/>
      <c r="J24" s="46"/>
    </row>
    <row r="25" spans="1:10"/>
    <row r="26" spans="1:10" s="46" customFormat="1">
      <c r="A26" s="152" t="s">
        <v>45</v>
      </c>
      <c r="B26" s="152"/>
      <c r="C26" s="152"/>
      <c r="D26" s="152"/>
      <c r="E26" s="152"/>
      <c r="F26" s="152"/>
      <c r="G26" s="152"/>
      <c r="H26" s="152"/>
      <c r="I26" s="152"/>
      <c r="J26" s="152"/>
    </row>
    <row r="27" spans="1:10" s="46" customFormat="1">
      <c r="A27" s="152" t="s">
        <v>46</v>
      </c>
      <c r="B27" s="152"/>
      <c r="C27" s="152"/>
      <c r="D27" s="152"/>
      <c r="E27" s="152"/>
      <c r="F27" s="152"/>
      <c r="G27" s="152"/>
      <c r="H27" s="65"/>
      <c r="I27" s="65"/>
      <c r="J27" s="65"/>
    </row>
    <row r="28" spans="1:10" s="46" customFormat="1">
      <c r="A28" s="152" t="s">
        <v>47</v>
      </c>
      <c r="B28" s="152"/>
      <c r="C28" s="152"/>
      <c r="D28" s="152"/>
      <c r="E28" s="152"/>
      <c r="F28" s="152"/>
      <c r="G28" s="152"/>
      <c r="H28" s="152"/>
      <c r="I28" s="152"/>
      <c r="J28" s="152"/>
    </row>
    <row r="29" spans="1:10" s="46" customFormat="1">
      <c r="A29" s="152" t="s">
        <v>48</v>
      </c>
      <c r="B29" s="152"/>
      <c r="C29" s="152"/>
      <c r="D29" s="152"/>
      <c r="E29" s="152"/>
      <c r="F29" s="152"/>
      <c r="G29" s="152"/>
      <c r="H29" s="152"/>
      <c r="I29" s="152"/>
      <c r="J29" s="152"/>
    </row>
    <row r="30" spans="1:10"/>
    <row r="31" spans="1:10" hidden="1"/>
    <row r="32" spans="1:10" hidden="1"/>
    <row r="33" hidden="1"/>
    <row r="34" hidden="1"/>
    <row r="35" hidden="1"/>
    <row r="36" hidden="1"/>
    <row r="37" hidden="1"/>
    <row r="38" hidden="1"/>
    <row r="39" hidden="1"/>
    <row r="40" hidden="1"/>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sheetData>
  <mergeCells count="63">
    <mergeCell ref="I13:J13"/>
    <mergeCell ref="B14:C14"/>
    <mergeCell ref="D14:E14"/>
    <mergeCell ref="I14:J14"/>
    <mergeCell ref="I15:J15"/>
    <mergeCell ref="B16:C16"/>
    <mergeCell ref="D16:E16"/>
    <mergeCell ref="I16:J16"/>
    <mergeCell ref="B18:C18"/>
    <mergeCell ref="D18:E18"/>
    <mergeCell ref="I18:J18"/>
    <mergeCell ref="B17:C17"/>
    <mergeCell ref="D17:E17"/>
    <mergeCell ref="I17:J17"/>
    <mergeCell ref="I12:J12"/>
    <mergeCell ref="A8:B8"/>
    <mergeCell ref="A9:A10"/>
    <mergeCell ref="C8:J8"/>
    <mergeCell ref="B9:J9"/>
    <mergeCell ref="B10:C10"/>
    <mergeCell ref="D10:E10"/>
    <mergeCell ref="I10:J10"/>
    <mergeCell ref="G5:J5"/>
    <mergeCell ref="A6:J6"/>
    <mergeCell ref="C7:J7"/>
    <mergeCell ref="B11:C11"/>
    <mergeCell ref="D11:E11"/>
    <mergeCell ref="I11:J11"/>
    <mergeCell ref="A1:J1"/>
    <mergeCell ref="I2:J2"/>
    <mergeCell ref="D3:F3"/>
    <mergeCell ref="G3:J3"/>
    <mergeCell ref="D4:F4"/>
    <mergeCell ref="G4:J4"/>
    <mergeCell ref="E21:F21"/>
    <mergeCell ref="B21:C21"/>
    <mergeCell ref="A5:C5"/>
    <mergeCell ref="A7:B7"/>
    <mergeCell ref="A3:C3"/>
    <mergeCell ref="A4:C4"/>
    <mergeCell ref="D5:F5"/>
    <mergeCell ref="B12:C12"/>
    <mergeCell ref="D12:E12"/>
    <mergeCell ref="B15:C15"/>
    <mergeCell ref="D15:E15"/>
    <mergeCell ref="B13:C13"/>
    <mergeCell ref="D13:E13"/>
    <mergeCell ref="A19:F19"/>
    <mergeCell ref="I19:J19"/>
    <mergeCell ref="A28:J28"/>
    <mergeCell ref="A29:J29"/>
    <mergeCell ref="H21:I21"/>
    <mergeCell ref="E22:F22"/>
    <mergeCell ref="H22:I22"/>
    <mergeCell ref="E23:F23"/>
    <mergeCell ref="H23:I23"/>
    <mergeCell ref="E24:F24"/>
    <mergeCell ref="H24:I24"/>
    <mergeCell ref="A26:J26"/>
    <mergeCell ref="A27:G27"/>
    <mergeCell ref="B22:C22"/>
    <mergeCell ref="B23:C23"/>
    <mergeCell ref="B24:C24"/>
  </mergeCells>
  <printOptions horizontalCentered="1"/>
  <pageMargins left="0.11811023622047245" right="0.11811023622047245" top="0" bottom="0"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R41"/>
  <sheetViews>
    <sheetView zoomScale="85" zoomScaleNormal="85" workbookViewId="0">
      <selection activeCell="A2" sqref="A2:E2"/>
    </sheetView>
  </sheetViews>
  <sheetFormatPr defaultColWidth="0" defaultRowHeight="13.8"/>
  <cols>
    <col min="1" max="1" width="23.6640625" style="51" customWidth="1"/>
    <col min="2" max="2" width="2.109375" style="51" bestFit="1" customWidth="1"/>
    <col min="3" max="5" width="23.6640625" style="51" customWidth="1"/>
    <col min="6" max="6" width="4.6640625" style="51" customWidth="1"/>
    <col min="7" max="17" width="0" style="51" hidden="1" customWidth="1"/>
    <col min="18" max="18" width="0" style="52" hidden="1" customWidth="1"/>
    <col min="19" max="16384" width="49.109375" style="52" hidden="1"/>
  </cols>
  <sheetData>
    <row r="2" spans="1:5" ht="22.8">
      <c r="A2" s="193" t="s">
        <v>49</v>
      </c>
      <c r="B2" s="193"/>
      <c r="C2" s="193"/>
      <c r="D2" s="193"/>
      <c r="E2" s="193"/>
    </row>
    <row r="5" spans="1:5">
      <c r="A5" s="49" t="s">
        <v>75</v>
      </c>
      <c r="B5" s="194" t="str">
        <f>VERİ!B1</f>
        <v>ALAÇAM-YAKAKENT YEREL EYLEM GRUBU DERNEĞİ</v>
      </c>
      <c r="C5" s="194"/>
      <c r="D5" s="194"/>
      <c r="E5" s="194"/>
    </row>
    <row r="6" spans="1:5">
      <c r="A6" s="49" t="s">
        <v>86</v>
      </c>
      <c r="B6" s="194" t="str">
        <f>VERİ!B3</f>
        <v>SPOR KULÜBÜNE EKİPMAN DESTEĞİ ALIMI</v>
      </c>
      <c r="C6" s="194"/>
      <c r="D6" s="194"/>
      <c r="E6" s="194"/>
    </row>
    <row r="8" spans="1:5">
      <c r="A8" s="187" t="s">
        <v>76</v>
      </c>
      <c r="B8" s="188"/>
      <c r="C8" s="188"/>
      <c r="D8" s="188"/>
      <c r="E8" s="189"/>
    </row>
    <row r="9" spans="1:5">
      <c r="A9" s="50" t="s">
        <v>77</v>
      </c>
      <c r="B9" s="53">
        <f>VERİ!B60</f>
        <v>0</v>
      </c>
      <c r="C9" s="192" t="s">
        <v>78</v>
      </c>
      <c r="D9" s="192"/>
      <c r="E9" s="192"/>
    </row>
    <row r="10" spans="1:5">
      <c r="B10" s="53">
        <v>1</v>
      </c>
      <c r="C10" s="192">
        <f>VERİ!A63</f>
        <v>0</v>
      </c>
      <c r="D10" s="192"/>
      <c r="E10" s="192"/>
    </row>
    <row r="11" spans="1:5">
      <c r="B11" s="53">
        <v>2</v>
      </c>
      <c r="C11" s="192">
        <f>VERİ!A64</f>
        <v>0</v>
      </c>
      <c r="D11" s="192"/>
      <c r="E11" s="192"/>
    </row>
    <row r="12" spans="1:5">
      <c r="B12" s="53">
        <v>3</v>
      </c>
      <c r="C12" s="192">
        <f>VERİ!A65</f>
        <v>0</v>
      </c>
      <c r="D12" s="192"/>
      <c r="E12" s="192"/>
    </row>
    <row r="14" spans="1:5">
      <c r="A14" s="187" t="s">
        <v>81</v>
      </c>
      <c r="B14" s="188"/>
      <c r="C14" s="188"/>
      <c r="D14" s="188"/>
      <c r="E14" s="189"/>
    </row>
    <row r="15" spans="1:5">
      <c r="A15" s="50">
        <f>C10</f>
        <v>0</v>
      </c>
      <c r="B15" s="195" t="s">
        <v>82</v>
      </c>
      <c r="C15" s="195"/>
      <c r="D15" s="195"/>
      <c r="E15" s="195"/>
    </row>
    <row r="17" spans="1:17">
      <c r="A17" s="187" t="s">
        <v>83</v>
      </c>
      <c r="B17" s="188"/>
      <c r="C17" s="188"/>
      <c r="D17" s="188"/>
      <c r="E17" s="189"/>
    </row>
    <row r="18" spans="1:17" ht="31.5" customHeight="1">
      <c r="A18" s="192" t="s">
        <v>84</v>
      </c>
      <c r="B18" s="192"/>
      <c r="C18" s="192"/>
      <c r="D18" s="192"/>
      <c r="E18" s="192"/>
    </row>
    <row r="20" spans="1:17">
      <c r="A20" s="190" t="s">
        <v>85</v>
      </c>
      <c r="B20" s="190"/>
      <c r="C20" s="190"/>
      <c r="D20" s="190"/>
      <c r="E20" s="190"/>
    </row>
    <row r="21" spans="1:17">
      <c r="A21" s="191"/>
      <c r="B21" s="191"/>
      <c r="C21" s="191"/>
    </row>
    <row r="22" spans="1:17">
      <c r="A22" s="192" t="s">
        <v>64</v>
      </c>
      <c r="B22" s="192"/>
      <c r="C22" s="192"/>
    </row>
    <row r="23" spans="1:17">
      <c r="A23" s="192" t="s">
        <v>65</v>
      </c>
      <c r="B23" s="192"/>
      <c r="C23" s="192"/>
    </row>
    <row r="26" spans="1:17">
      <c r="A26" s="190" t="s">
        <v>105</v>
      </c>
      <c r="B26" s="190"/>
      <c r="C26" s="190"/>
      <c r="D26" s="190"/>
      <c r="E26" s="190"/>
    </row>
    <row r="29" spans="1:17" s="54" customFormat="1">
      <c r="A29" s="53" t="str">
        <f>VERİ!A68</f>
        <v>Zergün DEMİRCİ</v>
      </c>
      <c r="B29" s="53"/>
      <c r="C29" s="53" t="str">
        <f>VERİ!A69</f>
        <v>Mehmet MANDİL</v>
      </c>
      <c r="D29" s="53" t="str">
        <f>VERİ!A70</f>
        <v>Murat GÜNEY</v>
      </c>
      <c r="E29" s="53" t="str">
        <f>VERİ!A71</f>
        <v>Ramazan ACAR</v>
      </c>
      <c r="F29" s="53"/>
      <c r="G29" s="53"/>
      <c r="H29" s="53"/>
      <c r="I29" s="53"/>
      <c r="J29" s="53"/>
      <c r="K29" s="53"/>
      <c r="L29" s="53"/>
      <c r="M29" s="53"/>
      <c r="N29" s="53"/>
      <c r="O29" s="53"/>
      <c r="P29" s="53"/>
      <c r="Q29" s="53"/>
    </row>
    <row r="30" spans="1:17" s="54" customFormat="1">
      <c r="A30" s="53" t="str">
        <f>VERİ!B68</f>
        <v>Yön. Kur. Bşk</v>
      </c>
      <c r="B30" s="53"/>
      <c r="C30" s="55" t="str">
        <f>VERİ!B69</f>
        <v>Yön. Kur. Üyesi</v>
      </c>
      <c r="D30" s="55" t="str">
        <f>VERİ!B70</f>
        <v>Yön. Kur. Üyesi</v>
      </c>
      <c r="E30" s="55" t="str">
        <f>VERİ!B71</f>
        <v>Yön. Kur. Üyesi</v>
      </c>
      <c r="F30" s="53"/>
      <c r="G30" s="53"/>
      <c r="H30" s="53"/>
      <c r="I30" s="53"/>
      <c r="J30" s="53"/>
      <c r="K30" s="53"/>
      <c r="L30" s="53"/>
      <c r="M30" s="53"/>
      <c r="N30" s="53"/>
      <c r="O30" s="53"/>
      <c r="P30" s="53"/>
      <c r="Q30" s="53"/>
    </row>
    <row r="31" spans="1:17" s="54" customFormat="1">
      <c r="A31" s="56"/>
      <c r="B31" s="53"/>
      <c r="C31" s="53"/>
      <c r="D31" s="53"/>
      <c r="E31" s="53"/>
      <c r="F31" s="53"/>
      <c r="G31" s="53"/>
      <c r="H31" s="53"/>
      <c r="I31" s="53"/>
      <c r="J31" s="53"/>
      <c r="K31" s="53"/>
      <c r="L31" s="53"/>
      <c r="M31" s="53"/>
      <c r="N31" s="53"/>
      <c r="O31" s="53"/>
      <c r="P31" s="53"/>
      <c r="Q31" s="53"/>
    </row>
    <row r="32" spans="1:17" s="54" customFormat="1">
      <c r="A32" s="53"/>
      <c r="B32" s="53"/>
      <c r="C32" s="53"/>
      <c r="D32" s="53"/>
      <c r="E32" s="53"/>
      <c r="F32" s="53"/>
      <c r="G32" s="53"/>
      <c r="H32" s="53"/>
      <c r="I32" s="53"/>
      <c r="J32" s="53"/>
      <c r="K32" s="53"/>
      <c r="L32" s="53"/>
      <c r="M32" s="53"/>
      <c r="N32" s="53"/>
      <c r="O32" s="53"/>
      <c r="P32" s="53"/>
      <c r="Q32" s="53"/>
    </row>
    <row r="33" spans="1:17" s="54" customFormat="1">
      <c r="A33" s="53"/>
      <c r="B33" s="53"/>
      <c r="C33" s="53"/>
      <c r="D33" s="53"/>
      <c r="E33" s="53"/>
      <c r="F33" s="53"/>
      <c r="G33" s="53"/>
      <c r="H33" s="53"/>
      <c r="I33" s="53"/>
      <c r="J33" s="53"/>
      <c r="K33" s="53"/>
      <c r="L33" s="53"/>
      <c r="M33" s="53"/>
      <c r="N33" s="53"/>
      <c r="O33" s="53"/>
      <c r="P33" s="53"/>
      <c r="Q33" s="53"/>
    </row>
    <row r="34" spans="1:17" s="54" customFormat="1">
      <c r="A34" s="53"/>
      <c r="B34" s="53"/>
      <c r="C34" s="53"/>
      <c r="D34" s="53"/>
      <c r="E34" s="53"/>
      <c r="F34" s="53"/>
      <c r="G34" s="53"/>
      <c r="H34" s="53"/>
      <c r="I34" s="53"/>
      <c r="J34" s="53"/>
      <c r="K34" s="53"/>
      <c r="L34" s="53"/>
      <c r="M34" s="53"/>
      <c r="N34" s="53"/>
      <c r="O34" s="53"/>
      <c r="P34" s="53"/>
      <c r="Q34" s="53"/>
    </row>
    <row r="35" spans="1:17" s="54" customFormat="1">
      <c r="A35" s="53"/>
      <c r="B35" s="53"/>
      <c r="C35" s="53"/>
      <c r="D35" s="53"/>
      <c r="E35" s="53"/>
      <c r="F35" s="53"/>
      <c r="G35" s="53"/>
      <c r="H35" s="53"/>
      <c r="I35" s="53"/>
      <c r="J35" s="53"/>
      <c r="K35" s="53"/>
      <c r="L35" s="53"/>
      <c r="M35" s="53"/>
      <c r="N35" s="53"/>
      <c r="O35" s="53"/>
      <c r="P35" s="53"/>
      <c r="Q35" s="53"/>
    </row>
    <row r="36" spans="1:17" s="54" customFormat="1">
      <c r="A36" s="53" t="str">
        <f>VERİ!A72</f>
        <v>Mustafa KAHYA</v>
      </c>
      <c r="B36" s="53"/>
      <c r="C36" s="53" t="str">
        <f>VERİ!A73</f>
        <v>Mustafa KÖKDUMAN</v>
      </c>
      <c r="D36" s="53" t="str">
        <f>VERİ!A74</f>
        <v>Muhammet ALTUN</v>
      </c>
      <c r="E36" s="53" t="str">
        <f>VERİ!A75</f>
        <v>İsa ŞENTÜRK</v>
      </c>
      <c r="F36" s="53"/>
      <c r="G36" s="53"/>
      <c r="H36" s="53"/>
      <c r="I36" s="53"/>
      <c r="J36" s="53"/>
      <c r="K36" s="53"/>
      <c r="L36" s="53"/>
      <c r="M36" s="53"/>
      <c r="N36" s="53"/>
      <c r="O36" s="53"/>
      <c r="P36" s="53"/>
      <c r="Q36" s="53"/>
    </row>
    <row r="37" spans="1:17" s="54" customFormat="1">
      <c r="A37" s="53" t="str">
        <f>VERİ!B72</f>
        <v>Yön. Kur. Üyesi</v>
      </c>
      <c r="B37" s="53"/>
      <c r="C37" s="55" t="str">
        <f>VERİ!B73</f>
        <v>Yön. Kur. Üyesi</v>
      </c>
      <c r="D37" s="55" t="str">
        <f>VERİ!B74</f>
        <v>Yön. Kur. Üyesi</v>
      </c>
      <c r="E37" s="55" t="str">
        <f>VERİ!B75</f>
        <v>Yön. Kur. Üyesi</v>
      </c>
      <c r="F37" s="53"/>
      <c r="G37" s="53"/>
      <c r="H37" s="53"/>
      <c r="I37" s="53"/>
      <c r="J37" s="53"/>
      <c r="K37" s="53"/>
      <c r="L37" s="53"/>
      <c r="M37" s="53"/>
      <c r="N37" s="53"/>
      <c r="O37" s="53"/>
      <c r="P37" s="53"/>
      <c r="Q37" s="53"/>
    </row>
    <row r="38" spans="1:17" s="54" customFormat="1">
      <c r="A38" s="53"/>
      <c r="B38" s="53"/>
      <c r="C38" s="53"/>
      <c r="D38" s="53"/>
      <c r="E38" s="53"/>
      <c r="F38" s="53"/>
      <c r="G38" s="53"/>
      <c r="H38" s="53"/>
      <c r="I38" s="53"/>
      <c r="J38" s="53"/>
      <c r="K38" s="53"/>
      <c r="L38" s="53"/>
      <c r="M38" s="53"/>
      <c r="N38" s="53"/>
      <c r="O38" s="53"/>
      <c r="P38" s="53"/>
      <c r="Q38" s="53"/>
    </row>
    <row r="39" spans="1:17" s="54" customFormat="1">
      <c r="A39" s="53"/>
      <c r="B39" s="53"/>
      <c r="C39" s="53"/>
      <c r="D39" s="53"/>
      <c r="E39" s="53"/>
      <c r="F39" s="53"/>
      <c r="G39" s="53"/>
      <c r="H39" s="53"/>
      <c r="I39" s="53"/>
      <c r="J39" s="53"/>
      <c r="K39" s="53"/>
      <c r="L39" s="53"/>
      <c r="M39" s="53"/>
      <c r="N39" s="53"/>
      <c r="O39" s="53"/>
      <c r="P39" s="53"/>
      <c r="Q39" s="53"/>
    </row>
    <row r="40" spans="1:17" s="54" customFormat="1">
      <c r="A40" s="53"/>
      <c r="B40" s="53"/>
      <c r="C40" s="53"/>
      <c r="D40" s="53"/>
      <c r="E40" s="53"/>
      <c r="F40" s="53"/>
      <c r="G40" s="53"/>
      <c r="H40" s="53"/>
      <c r="I40" s="53"/>
      <c r="J40" s="53"/>
      <c r="K40" s="53"/>
      <c r="L40" s="53"/>
      <c r="M40" s="53"/>
      <c r="N40" s="53"/>
      <c r="O40" s="53"/>
      <c r="P40" s="53"/>
      <c r="Q40" s="53"/>
    </row>
    <row r="41" spans="1:17" s="54" customFormat="1">
      <c r="A41" s="53"/>
      <c r="B41" s="53"/>
      <c r="C41" s="53"/>
      <c r="D41" s="53"/>
      <c r="E41" s="53"/>
      <c r="F41" s="53"/>
      <c r="G41" s="53"/>
      <c r="H41" s="53"/>
      <c r="I41" s="53"/>
      <c r="J41" s="53"/>
      <c r="K41" s="53"/>
      <c r="L41" s="53"/>
      <c r="M41" s="53"/>
      <c r="N41" s="53"/>
      <c r="O41" s="53"/>
      <c r="P41" s="53"/>
      <c r="Q41" s="53"/>
    </row>
  </sheetData>
  <sheetProtection password="DC01" sheet="1" objects="1" scenarios="1"/>
  <mergeCells count="17">
    <mergeCell ref="C10:E10"/>
    <mergeCell ref="B15:E15"/>
    <mergeCell ref="A17:E17"/>
    <mergeCell ref="A18:E18"/>
    <mergeCell ref="A20:E20"/>
    <mergeCell ref="C11:E11"/>
    <mergeCell ref="C12:E12"/>
    <mergeCell ref="A2:E2"/>
    <mergeCell ref="B5:E5"/>
    <mergeCell ref="B6:E6"/>
    <mergeCell ref="A8:E8"/>
    <mergeCell ref="C9:E9"/>
    <mergeCell ref="A14:E14"/>
    <mergeCell ref="A26:E26"/>
    <mergeCell ref="A21:C21"/>
    <mergeCell ref="A22:C22"/>
    <mergeCell ref="A23:C23"/>
  </mergeCells>
  <printOptions horizontalCentered="1"/>
  <pageMargins left="0.31496062992125984" right="0.31496062992125984" top="0.55118110236220474" bottom="0.55118110236220474"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VERİ</vt:lpstr>
      <vt:lpstr>İLAN</vt:lpstr>
      <vt:lpstr>TEKLİF MEKTUBU</vt:lpstr>
      <vt:lpstr>TEKNİK ŞARTNAME</vt:lpstr>
      <vt:lpstr>TESLİM KABUL TUTANAĞI</vt:lpstr>
      <vt:lpstr>TEDARİK SÖZLEŞMESİ</vt:lpstr>
      <vt:lpstr>TEDARİK RAPORU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2021-04-02T08:36:41Z</dcterms:modified>
</cp:coreProperties>
</file>